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ARGO2\Progressive Documents\Excel\Mortgage Accs (PL)\Products &amp; PRICING\Packages\"/>
    </mc:Choice>
  </mc:AlternateContent>
  <xr:revisionPtr revIDLastSave="0" documentId="13_ncr:1_{8D20AA4E-D94F-4347-AF5B-B2FA497D011E}" xr6:coauthVersionLast="47" xr6:coauthVersionMax="47" xr10:uidLastSave="{00000000-0000-0000-0000-000000000000}"/>
  <bookViews>
    <workbookView xWindow="-120" yWindow="-120" windowWidth="19440" windowHeight="15000" tabRatio="813" xr2:uid="{00000000-000D-0000-FFFF-FFFF00000000}"/>
  </bookViews>
  <sheets>
    <sheet name="Existing Customers" sheetId="7" r:id="rId1"/>
    <sheet name="webcsv" sheetId="6" state="hidden" r:id="rId2"/>
    <sheet name="ps csv" sheetId="11" state="hidden" r:id="rId3"/>
    <sheet name="broker csv" sheetId="10" state="hidden" r:id="rId4"/>
  </sheets>
  <definedNames>
    <definedName name="_xlnm.Print_Area" localSheetId="0">'Existing Customers'!$A$1:$O$44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0" l="1"/>
  <c r="B31" i="6"/>
</calcChain>
</file>

<file path=xl/sharedStrings.xml><?xml version="1.0" encoding="utf-8"?>
<sst xmlns="http://schemas.openxmlformats.org/spreadsheetml/2006/main" count="524" uniqueCount="248">
  <si>
    <t>Rate</t>
  </si>
  <si>
    <t>End Date</t>
  </si>
  <si>
    <t>Early Repayment Charge</t>
  </si>
  <si>
    <t>Product</t>
  </si>
  <si>
    <t>Availability</t>
  </si>
  <si>
    <t>HLC</t>
  </si>
  <si>
    <t>Rate Description</t>
  </si>
  <si>
    <t>Product Features</t>
  </si>
  <si>
    <t>Max LTV</t>
  </si>
  <si>
    <t>2 years</t>
  </si>
  <si>
    <t>2 Year Variable Discount</t>
  </si>
  <si>
    <t>2 Year Fixed Rate</t>
  </si>
  <si>
    <t>3 Year Fixed Rate</t>
  </si>
  <si>
    <t>Terms &amp; Conditions detailed on our website:  www.theprogressive.com</t>
  </si>
  <si>
    <t>Fixed</t>
  </si>
  <si>
    <t>3 Year Variable Discount</t>
  </si>
  <si>
    <t>3 years</t>
  </si>
  <si>
    <t>5 Year Fixed Rate</t>
  </si>
  <si>
    <t>APRC</t>
  </si>
  <si>
    <t>Arrangement Fee</t>
  </si>
  <si>
    <t>Lookup Table</t>
  </si>
  <si>
    <t>You will pay an ERC of 2% of the mortgage balance if the mortgage is redeemed in year 1. You will pay an ERC of 1% of the mortgage balance if the mortgage is redeemed in year 2.</t>
  </si>
  <si>
    <t>You will pay an ERC of 3% of the mortgage balance if the mortgage is redeemed in year 1. You will pay an ERC of 2% of the mortgage balance if the mortgage is redeemed in year 2. You will pay an ERC of 1% of the mortgage balance if the mortgage is redeemed in year 3.</t>
  </si>
  <si>
    <t>You will pay an ERC of 3% of the mortgage balance if the mortgage is redeemed during the fixed rate period.</t>
  </si>
  <si>
    <t>Family Assist 2 Year Variable Discount</t>
  </si>
  <si>
    <t>Family Assist 2 Year Fixed Rate</t>
  </si>
  <si>
    <t>Guarantor 3 Year Variable Discount</t>
  </si>
  <si>
    <t>Steps</t>
  </si>
  <si>
    <t>Shortcuts</t>
  </si>
  <si>
    <t>ALT H I C</t>
  </si>
  <si>
    <t>insert formula to add APRC to %</t>
  </si>
  <si>
    <t>Copy &amp; Paste as value after pasting formula</t>
  </si>
  <si>
    <t>ALT H V V</t>
  </si>
  <si>
    <t>ALT H D C</t>
  </si>
  <si>
    <t>£0.00 - £300;000 : £245|  £300;001 - £500;000 :  £395| £500;001+:   £495</t>
  </si>
  <si>
    <t>Open CSV</t>
  </si>
  <si>
    <t>Paste products from "Other Product" Tab into bottom of "Mortgage Pack"</t>
  </si>
  <si>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
Maximum Advance £200000.
</t>
    </r>
    <r>
      <rPr>
        <b/>
        <sz val="10"/>
        <rFont val="Arial"/>
        <family val="2"/>
      </rPr>
      <t>Replace with</t>
    </r>
    <r>
      <rPr>
        <sz val="10"/>
        <rFont val="Arial"/>
        <family val="2"/>
      </rPr>
      <t xml:space="preserve"> 
There is a maximum loan amount of £200;000.</t>
    </r>
  </si>
  <si>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
Mortgage balance can be reduced by up to 10% without ERC.
</t>
    </r>
    <r>
      <rPr>
        <b/>
        <sz val="10"/>
        <rFont val="Arial"/>
        <family val="2"/>
      </rPr>
      <t>Replace with</t>
    </r>
    <r>
      <rPr>
        <sz val="10"/>
        <rFont val="Arial"/>
        <family val="2"/>
      </rPr>
      <t xml:space="preserve"> 
The mortgage balance can be reduced by up to 10% without Early Repayment Charge (ERC).</t>
    </r>
  </si>
  <si>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Minus (-)
</t>
    </r>
    <r>
      <rPr>
        <b/>
        <sz val="10"/>
        <rFont val="Arial"/>
        <family val="2"/>
      </rPr>
      <t>Replace with</t>
    </r>
    <r>
      <rPr>
        <sz val="10"/>
        <rFont val="Arial"/>
        <family val="2"/>
      </rPr>
      <t xml:space="preserve"> 
Less_
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Fixed
</t>
    </r>
    <r>
      <rPr>
        <b/>
        <sz val="10"/>
        <rFont val="Arial"/>
        <family val="2"/>
      </rPr>
      <t>Replace with</t>
    </r>
    <r>
      <rPr>
        <sz val="10"/>
        <rFont val="Arial"/>
        <family val="2"/>
      </rPr>
      <t xml:space="preserve"> 
Blank</t>
    </r>
  </si>
  <si>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
commas (,)
</t>
    </r>
    <r>
      <rPr>
        <b/>
        <sz val="10"/>
        <rFont val="Arial"/>
        <family val="2"/>
      </rPr>
      <t>Replace with</t>
    </r>
    <r>
      <rPr>
        <sz val="10"/>
        <rFont val="Arial"/>
        <family val="2"/>
      </rPr>
      <t xml:space="preserve"> 
Semi colon (;)</t>
    </r>
  </si>
  <si>
    <r>
      <t xml:space="preserve">CTRLH 
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
CTRL+J
</t>
    </r>
    <r>
      <rPr>
        <b/>
        <sz val="10"/>
        <rFont val="Arial"/>
        <family val="2"/>
      </rPr>
      <t>Replace with</t>
    </r>
    <r>
      <rPr>
        <sz val="10"/>
        <rFont val="Arial"/>
        <family val="2"/>
      </rPr>
      <t xml:space="preserve"> 
Space</t>
    </r>
  </si>
  <si>
    <t>Check there are enough rows for number of products in each category</t>
  </si>
  <si>
    <t>Delete any blank rows</t>
  </si>
  <si>
    <t>Copy and paste products as values into appropriate areas</t>
  </si>
  <si>
    <t>Valuation Fee</t>
  </si>
  <si>
    <t>up to 60%</t>
  </si>
  <si>
    <t>n/a</t>
  </si>
  <si>
    <t>2% of balance repaid in year 1         1% of balance repaid in year 2</t>
  </si>
  <si>
    <t>Existing Customers</t>
  </si>
  <si>
    <t>up to 75%</t>
  </si>
  <si>
    <t>up to 80%</t>
  </si>
  <si>
    <t>up to 85%</t>
  </si>
  <si>
    <t>up to 90%</t>
  </si>
  <si>
    <t>3% of balance repaid in year 1                            2% of balance repaid in year 2                       1% of balance repaid in year 3</t>
  </si>
  <si>
    <t>over 80%</t>
  </si>
  <si>
    <t>Product Notes</t>
  </si>
  <si>
    <t xml:space="preserve"> </t>
  </si>
  <si>
    <t>Write vlookup formula into Column P (after selecting table press f4 to lock) then continue with formula eg ,2, false)</t>
  </si>
  <si>
    <t>5 years</t>
  </si>
  <si>
    <t>Foreign Currency 2 Year Variable Discount</t>
  </si>
  <si>
    <t>Foreign Currency 3 Year Variable Discount</t>
  </si>
  <si>
    <t xml:space="preserve">Capital Repayments up to 10% of mortgage balance permitted without Early Repayment Charge (ERC) per annum.  (Minimum - £500).  Interest Only lending Maximum LTV 75%. </t>
  </si>
  <si>
    <t>2 Year Variable Discount (GREEN MORTGAGE)</t>
  </si>
  <si>
    <t xml:space="preserve">   Variable Rate Mortgages for Existing Customer / Product Switch</t>
  </si>
  <si>
    <t>5 Year Variable Rate</t>
  </si>
  <si>
    <t>Free</t>
  </si>
  <si>
    <t>None</t>
  </si>
  <si>
    <t>Further Advance - max 85% LTV% for home improvements  / Max LTV% for debt consolidation or other reasons 75%.  Further Advance rate will be renegotiated when current deal on mortgage expires (no ERC applies).</t>
  </si>
  <si>
    <t>2 Year Variable Discount (Renovation Remortgage)</t>
  </si>
  <si>
    <t>2 Year Fixed Rate (Renovation Remortgage)</t>
  </si>
  <si>
    <t>5 Year Fixed Rate (Renovation Remortgage)</t>
  </si>
  <si>
    <t>For BrokerPortal to create CSV file for IT</t>
  </si>
  <si>
    <t>Step</t>
  </si>
  <si>
    <t>Instruction</t>
  </si>
  <si>
    <t>Delete existing customer / product switch tab</t>
  </si>
  <si>
    <t>Delete other products not for online format - currently Foreign Currency, Family Assist, NICO, RMG renovation</t>
  </si>
  <si>
    <t>Remove title rows and notes at bottom</t>
  </si>
  <si>
    <t>Insert column at C for type</t>
  </si>
  <si>
    <t>Insert type for each product (HP for house purchase, RMG for remortgage &amp; SB for Self Build)</t>
  </si>
  <si>
    <t>Remove divider rows</t>
  </si>
  <si>
    <t>Insert column at F for ERC Value (max % of ERC)</t>
  </si>
  <si>
    <t>Insert column at G for Term Interval (deal length in months)</t>
  </si>
  <si>
    <t xml:space="preserve">Insert formula </t>
  </si>
  <si>
    <t>insert cell reference into formula eg E1</t>
  </si>
  <si>
    <t>Insert column at H - copy in LTV%</t>
  </si>
  <si>
    <t>Insert column at I - insert rate type V or F (variable / fixed)</t>
  </si>
  <si>
    <t>In column J - find and replace - / with Less_</t>
  </si>
  <si>
    <t>Delete column L</t>
  </si>
  <si>
    <t>Copy data in column O to column L</t>
  </si>
  <si>
    <t>In column L find and replaceinsert valuation scale to product rows with valuation fee</t>
  </si>
  <si>
    <t>find</t>
  </si>
  <si>
    <t>To be paid with application</t>
  </si>
  <si>
    <t>replace</t>
  </si>
  <si>
    <t>To be paid with application. £0.00 - £300;000 : £245|  £300;001 - £500;000 :  £395| £500;001+:   £495</t>
  </si>
  <si>
    <t>Insert column at M - copy in product features</t>
  </si>
  <si>
    <t>CTRL J</t>
  </si>
  <si>
    <t>blank space</t>
  </si>
  <si>
    <t>Insert column at N for ERC wording</t>
  </si>
  <si>
    <t>Keep column O</t>
  </si>
  <si>
    <t>Delete columns P to U</t>
  </si>
  <si>
    <t>In column N insert wording for ERC (use new column P for ease of reference)</t>
  </si>
  <si>
    <t>Var</t>
  </si>
  <si>
    <t>insert for 2%, 1%</t>
  </si>
  <si>
    <t>insert for 3%, 2%, 1%</t>
  </si>
  <si>
    <t xml:space="preserve">insert for 3% during </t>
  </si>
  <si>
    <t>Delete column P</t>
  </si>
  <si>
    <t>Insert 2 rows at A1 - copy titles</t>
  </si>
  <si>
    <t>Progressive Building Society     Mortgage Products     -     DD MMM YYYY</t>
  </si>
  <si>
    <t>InterestCode</t>
  </si>
  <si>
    <t>ERC Value</t>
  </si>
  <si>
    <t>Term Interval</t>
  </si>
  <si>
    <t>Type (F/V)</t>
  </si>
  <si>
    <t>Footer</t>
  </si>
  <si>
    <t>Valuation Fee                         (see notes)</t>
  </si>
  <si>
    <t>Early Repayment Charge(ERC)</t>
  </si>
  <si>
    <t>Save as CSV</t>
  </si>
  <si>
    <t>Instructions</t>
  </si>
  <si>
    <t>Remove any blank product rows on Mortgage package</t>
  </si>
  <si>
    <t>Copy column I from mortgage package in to column J appropriate rows on CSV template</t>
  </si>
  <si>
    <t>Copy column N from mortgage package in to column K appropriate rows on CSV template</t>
  </si>
  <si>
    <t>Copy column A from mortgage package in to column L appropriate rows on CSV template</t>
  </si>
  <si>
    <t>Copy Column D for variable or column C for fixed from mortgage package in to column M in CSV template
Then find and replace (CTRL+H) "-" with "Less_"                                                       _ = space</t>
  </si>
  <si>
    <t>In column I of the CSV template, insert "variable" or "fixed rate for" in the appropriate rows according to products</t>
  </si>
  <si>
    <t>Use the below formula in cell B2 of CSV Template and copy down
=left(K2,1)</t>
  </si>
  <si>
    <t>Use the below formula in cell C2 of CSV Template and copy down
=left(J2,1)*12</t>
  </si>
  <si>
    <t>Use the below formula in cell E2 of CSV Template and copy down
=TEXT(M2,"0.00%")</t>
  </si>
  <si>
    <t>Copy column J from Mortgage package to column F in CSV Template</t>
  </si>
  <si>
    <t>Copy column K from Mortgage package to column G in CSV Template (add word The)</t>
  </si>
  <si>
    <t>Write vlookup formula into Cell H3 of CSV template based on lookup table below (after selecting lookup table below press f4 to lock) then continue with formula
=VLOOKUP(L2,Sheet2!$B$19:$C$26,2,FALSE)
Copy vlookup formula down all rows
Copy and paste column H as values to get rid of Vlookup formula
find and replace "._" with ".&lt;br&gt;"                                                                                       _=space</t>
  </si>
  <si>
    <t>Copy below formula in to Cell D2 in CSV Template and copy down
=E2&amp;" "&amp;I2&amp;" "&amp;J2</t>
  </si>
  <si>
    <t xml:space="preserve">Select entire CSV template and copy and paste as value to get rid of all formulas
Step 1 = CTRL+A
Step 2 = CTRL+C
Step 3 = ALT H V V
</t>
  </si>
  <si>
    <t>Delete columns I, J, K, L,M</t>
  </si>
  <si>
    <r>
      <t xml:space="preserve">Copy product codes from Column B in mortgage package to Column A in CSV template
</t>
    </r>
    <r>
      <rPr>
        <b/>
        <sz val="11"/>
        <color theme="1"/>
        <rFont val="Calibri"/>
        <family val="2"/>
        <scheme val="minor"/>
      </rPr>
      <t>When pasting anything into the CSV - Paste as value to remove any formatting (press ALT H V V one after the other to paste as value)</t>
    </r>
  </si>
  <si>
    <t>Delete data from column K - leave blank</t>
  </si>
  <si>
    <t>Insert a column for floored wording</t>
  </si>
  <si>
    <t>Insert column at P (last column) paste in Floored wording / also remove from product features (find/replace)</t>
  </si>
  <si>
    <r>
      <t xml:space="preserve">When copying to CSV file, copy columns </t>
    </r>
    <r>
      <rPr>
        <b/>
        <sz val="10"/>
        <rFont val="Arial"/>
        <family val="2"/>
      </rPr>
      <t>A-P only</t>
    </r>
  </si>
  <si>
    <t>Remove Column B</t>
  </si>
  <si>
    <t>remove column with product codes</t>
  </si>
  <si>
    <t>Northern Ireland Co-Ownership Scheme 2 Year Variable Discount</t>
  </si>
  <si>
    <t>Northern Ireland Co-Ownership Scheme 2 Year Fixed Rate</t>
  </si>
  <si>
    <t>Product Code</t>
  </si>
  <si>
    <t>Insert column at E and copy from columm L for End Date (e.g. 2 years)</t>
  </si>
  <si>
    <t>Can use vlookup from webcsv</t>
  </si>
  <si>
    <t>Copy and paste as values</t>
  </si>
  <si>
    <t>Copy data in Arrangement fee column to second last column on right</t>
  </si>
  <si>
    <t>In columns L &amp; M remove carriage returns by find and replace</t>
  </si>
  <si>
    <r>
      <t>Switcher Campaign Package</t>
    </r>
    <r>
      <rPr>
        <sz val="10"/>
        <rFont val="Calibri"/>
        <family val="2"/>
        <scheme val="minor"/>
      </rPr>
      <t>: Ulster Bank will pay the customer's Valuation Fee for all Homemovers &amp; Switchers (including Investment Switchers) for property values up to £1million.  Valution Fee is negotiable for properties in excess of £1million. Ulster Ban</t>
    </r>
  </si>
  <si>
    <t>2 Year Fixed Rate (NEW BUILD)</t>
  </si>
  <si>
    <r>
      <t xml:space="preserve">Remove Product Switches and Other products that do not feature on website (e.g. </t>
    </r>
    <r>
      <rPr>
        <strike/>
        <sz val="10"/>
        <rFont val="Arial"/>
        <family val="2"/>
      </rPr>
      <t xml:space="preserve">NICO &amp;  </t>
    </r>
    <r>
      <rPr>
        <sz val="10"/>
        <rFont val="Arial"/>
        <family val="2"/>
      </rPr>
      <t>Holiday Home, Foreign Currency)</t>
    </r>
  </si>
  <si>
    <t>Select column D</t>
  </si>
  <si>
    <t>Insert column at E</t>
  </si>
  <si>
    <t>Delete column F</t>
  </si>
  <si>
    <t>NICO product LTV in Column F</t>
  </si>
  <si>
    <t>Remove Equity Purchase wording from LTV column and add "95% Equity Purchase" to Product Features</t>
  </si>
  <si>
    <t>5 Year Variable Rate
(Carbon Reduction)</t>
  </si>
  <si>
    <t>Carbon Reduction Further Advance - max 85% LTV% for carbon reduction improvements  / Further Advance rate will be renegotiated when current deal on mortgage expires (no ERC applies).</t>
  </si>
  <si>
    <t xml:space="preserve">Carbon Reduction Further Advance - 50% of the loan must be used for carbon reduction improvements.  Quotes/invoices/ completion certificates are required to evidence the carbon reduction spending.  Borrowers must reside in property. </t>
  </si>
  <si>
    <t>2 Year Variable Discount (NEW BUILD)</t>
  </si>
  <si>
    <t>Replace Carriage Returns (columns J &amp; L)</t>
  </si>
  <si>
    <t>3% of balance repaid during the fixed rate period</t>
  </si>
  <si>
    <t xml:space="preserve">   Fixed Rate Mortgages for Existing Customer / Product Switch</t>
  </si>
  <si>
    <t xml:space="preserve">Mortgage balance can be reduced by up to 10% without ERC. </t>
  </si>
  <si>
    <t>over 90%</t>
  </si>
  <si>
    <t>3 Year Variable Self Build</t>
  </si>
  <si>
    <t xml:space="preserve">Holiday Homes - Existing customers who have a full deal on their residential mortgage can also have a full deal on their holiday home.  Existing borrowers coming to the end of their holiday home deal can avail of a full product from the products switch rates above. </t>
  </si>
  <si>
    <t>Insert column at J and enter valuation Fee Scale to column as applicable</t>
  </si>
  <si>
    <t>Insert column at O - Paste in Rep examples</t>
  </si>
  <si>
    <t>Insert column at P</t>
  </si>
  <si>
    <t>Find &amp; Replace on column L</t>
  </si>
  <si>
    <t>Find &amp; Replace on column O - Rep Example</t>
  </si>
  <si>
    <t>2 Year Variable Discount 
(Buy to Let)</t>
  </si>
  <si>
    <t>2 Year Fixed Rate 
(NICO)</t>
  </si>
  <si>
    <t>2 Year Variable Discount
(NICO)</t>
  </si>
  <si>
    <t>MDR2R7_BTL</t>
  </si>
  <si>
    <t>-</t>
  </si>
  <si>
    <t>MDR5FA</t>
  </si>
  <si>
    <t>MDR5FB</t>
  </si>
  <si>
    <t xml:space="preserve">   Variable Rate Mortgages for Existing Customer / Buy to Let / NICO (not available online)</t>
  </si>
  <si>
    <t xml:space="preserve">   Variable Rate Mortgages for Existing Customer / Further Advance (not available online)</t>
  </si>
  <si>
    <r>
      <t xml:space="preserve">Ability to switch to a new product when current deal on mortgage expires. The interest rate payable will not go below a floor of </t>
    </r>
    <r>
      <rPr>
        <b/>
        <sz val="10"/>
        <rFont val="Calibri"/>
        <family val="2"/>
        <scheme val="minor"/>
      </rPr>
      <t>2.00%</t>
    </r>
    <r>
      <rPr>
        <sz val="10"/>
        <rFont val="Calibri"/>
        <family val="2"/>
        <scheme val="minor"/>
      </rPr>
      <t xml:space="preserve"> during the initial discounted period.</t>
    </r>
  </si>
  <si>
    <t>Mortgage balance can be reduced by up to 10% without ERC. The interest rate payable will not go below a floor of 2.00% during the initial discounted period.</t>
  </si>
  <si>
    <r>
      <t>The Standard Variable Rate (SVR); 7.84% from 1 May 2023</t>
    </r>
    <r>
      <rPr>
        <sz val="10"/>
        <color theme="1"/>
        <rFont val="Calibri"/>
        <family val="2"/>
        <scheme val="minor"/>
      </rPr>
      <t xml:space="preserve">. </t>
    </r>
    <r>
      <rPr>
        <b/>
        <sz val="10"/>
        <color theme="1"/>
        <rFont val="Calibri"/>
        <family val="2"/>
        <scheme val="minor"/>
      </rPr>
      <t xml:space="preserve"> The SVR will increase to 7.99% from 1st July 2023</t>
    </r>
    <r>
      <rPr>
        <sz val="10"/>
        <color rgb="FFFF0000"/>
        <rFont val="Calibri"/>
        <family val="2"/>
        <scheme val="minor"/>
      </rPr>
      <t>.</t>
    </r>
  </si>
  <si>
    <t>Based on an assumed start date of 12/6/2023, a mortgage of £74,071.19 payable over 13 years, initially on our discounted variable rate of 7.09% for 2 years, followed by our Standard Variable Rate currently 7.99% for the remaining 11 years, would require 24 monthly payments of £728.09 and 132 monthly payments of £760.13.The total amount payable would be £117,811.32 made up of the loan amount plus interest of £43,740.13.The overall cost for comparison is 7.98% APRC.</t>
  </si>
  <si>
    <t>Based on an assumed start date of 12/06/2023, a mortgage of £30,000.00 payable over 19 years, initially on our discounted variable rate of 5.84% for 5 years, followed by our Standard Variable Rate currently 7.99% for the remaining 14 years, would require 60 monthly payments of £219.92 and 168 monthly payments of £249.75.The total amount payable would be £55,153.20 made up of the loan amount plus interest of £24,903.20 and an arrangement fee of £250.The overall cost for comparison is 7.20% APRC.</t>
  </si>
  <si>
    <t>Based on an assumed start date of 12/06/2023, a mortgage of £30,000.00 payable over 19 years, initially on our discounted variable rate of 5.19% for 5 years, followed by our Standard Variable Rate currently 7.99% for the remaining 14 years, would require 60 monthly payments of £208.94 and 168 monthly payments of £246.90.The total amount payable would be £54,015.60 made up of the loan amount plus interest of £23,765.60 and an arrangement fee of £250.The overall cost for comparison is 6.85% APRC.</t>
  </si>
  <si>
    <t>Progressive Building Society        Existing Customer Mortgage Products  -  23 June 2023</t>
  </si>
  <si>
    <r>
      <t>The above terms apply to all applications received from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23 June 2023</t>
    </r>
    <r>
      <rPr>
        <sz val="10"/>
        <rFont val="Calibri"/>
        <family val="2"/>
        <scheme val="minor"/>
      </rPr>
      <t>, which meet the Society's current lending criteria</t>
    </r>
  </si>
  <si>
    <t>SVR less 2.65%</t>
  </si>
  <si>
    <t>SVR less 0.75%</t>
  </si>
  <si>
    <t>SVR less 2.00%</t>
  </si>
  <si>
    <t>SVR less 2.50%</t>
  </si>
  <si>
    <t>SVR less 2.40%</t>
  </si>
  <si>
    <t>SVR less 2.20%</t>
  </si>
  <si>
    <t>SVR less 2.30%</t>
  </si>
  <si>
    <t>SVR less 1.90%</t>
  </si>
  <si>
    <t>SVR less 2.60%</t>
  </si>
  <si>
    <t>Based on an assumed start date of 16/6/2023, a mortgage of £74,071.19 payable over 13 years, initially on our discounted variable rate of 5.24% for 2 years, followed by our Standard Variable Rate currently 7.99% for the remaining 11 years, would require 24 monthly payments of £655.75 and 132 monthly payments of £749.55.The total amount payable would be £114,678.60 made up of the loan amount plus interest of £40,607.41.The overall cost for comparison is 7.35% APRC.</t>
  </si>
  <si>
    <t>Based on an assumed start date of 16/6/2023, a mortgage of £74,071.19 payable over 13 years, initially on our discounted variable rate of 5.34% for 2 years, followed by our Standard Variable Rate currently 7.99% for the remaining 11 years, would require 24 monthly payments of £659.56 and 132 monthly payments of £750.15.The total amount payable would be £114,849.24 made up of the loan amount plus interest of £40,778.05.The overall cost for comparison is 7.38% APRC.</t>
  </si>
  <si>
    <t>Based on an assumed start date of 16/6/2023, a mortgage of £74,071.19 payable over 13 years, initially on our discounted variable rate of 5.44% for 2 years, followed by our Standard Variable Rate currently 7.99% for the remaining 11 years, would require 24 monthly payments of £663.37 and 132 monthly payments of £750.74.The total amount payable would be £115,018.56 made up of the loan amount plus interest of £40,947.37.The overall cost for comparison is 7.42% APRC.</t>
  </si>
  <si>
    <t>Based on an assumed start date of 16/6/2023, a mortgage of £74,071.19 payable over 13 years, initially on our discounted variable rate of 5.64% for 2 years, followed by our Standard Variable Rate currently 7.99% for the remaining 11 years, would require 24 monthly payments of £671.03 and 132 monthly payments of £751.91.The total amount payable would be £115,356.84 made up of the loan amount plus interest of £41,285.65.The overall cost for comparison is 7.48% APRC.</t>
  </si>
  <si>
    <t>Based on an assumed start date of 16/6/2023, a mortgage of £74,071.19 payable over 13 years, initially on our discounted variable rate of 5.84% for 2 years, followed by our Standard Variable Rate currently 7.99% for the remaining 11 years, would require 24 monthly payments of £678.75 and 132 monthly payments of £753.08.The total amount payable would be £115,696.56 made up of the loan amount plus interest of £41,625.37.The overall cost for comparison is 7.55% APRC.</t>
  </si>
  <si>
    <t>Based on an assumed start date of 16/6/2023, a mortgage of £113,079.31 payable over 24 years, initially on our discounted variable rate of 5.44% for 3 years, followed by our Standard Variable Rate currently 7.99% for the remaining 21 years, would require 36 monthly payments of £703.97 and 252 monthly payments of £865.97.The total amount payable would be £243,567.36 made up of the loan amount plus interest of £130,488.05.The overall cost for comparison is 7.47% APRC.</t>
  </si>
  <si>
    <t>Based on an assumed start date of 16/6/2023, a mortgage of £113,079.31 payable over 24 years, initially on our discounted variable rate of 5.54% for 3 years, followed by our Standard Variable Rate currently 7.99% for the remaining 21 years, would require 36 monthly payments of £710.65 and 252 monthly payments of £866.76.The total amount payable would be £244,006.92 made up of the loan amount plus interest of £130,927.61.The overall cost for comparison is 7.50% APRC.</t>
  </si>
  <si>
    <t>Based on an assumed start date of 16/6/2023, a mortgage of £113,079.31 payable over 24 years, initially on our discounted variable rate of 5.64% for 3 years, followed by our Standard Variable Rate currently 7.99% for the remaining 21 years, would require 36 monthly payments of £717.36 and 252 monthly payments of £867.55.The total amount payable would be £244,447.56 made up of the loan amount plus interest of £131,368.25.The overall cost for comparison is 7.53% APRC.</t>
  </si>
  <si>
    <t>Based on an assumed start date of 16/6/2023, a mortgage of £113,079.31 payable over 24 years, initially on our discounted variable rate of 5.94% for 3 years, followed by our Standard Variable Rate currently 7.99% for the remaining 21 years, would require 36 monthly payments of £737.68 and 252 monthly payments of £869.85.The total amount payable would be £245,758.68 made up of the loan amount plus interest of £132,679.37.The overall cost for comparison is 7.63% APRC.</t>
  </si>
  <si>
    <t>Based on a start date of 17/07/2023, a mortgage of £113,247.44 payable over 19 years, initially on our 5.64% fixed rate until 16/07/2025, followed by our Standard Variable Rate currently 7.99% for the remaining 17 years, would require 24 monthly payments of £810.54 and 204 monthly payments of £953.43.The total amount payable would be £213,952.68 made up of the loan amount plus interest of £100,705.24.The overall cost for comparison is 7.67% APRC.</t>
  </si>
  <si>
    <t>Based on a start date of 17/07/2023, a mortgage of £113,247.44 payable over 19 years, initially on our 5.74% fixed rate until 16/07/2025, followed by our Standard Variable Rate currently 7.99% for the remaining 17 years, would require 24 monthly payments of £816.91 and 204 monthly payments of £954.07.The total amount payable would be £214,236.12 made up of the loan amount plus interest of £100,988.68.The overall cost for comparison is 7.70% APRC.</t>
  </si>
  <si>
    <t>Based on a start date of 17/07/2023, a mortgage of £113,247.44 payable over 19 years, initially on our 5.94% fixed rate until 16/07/2025, followed by our Standard Variable Rate currently 7.99% for the remaining 17 years, would require 24 monthly payments of £829.73 and 204 monthly payments of £955.33.The total amount payable would be £214,800.84 made up of the loan amount plus interest of £101,553.40.The overall cost for comparison is 7.75% APRC.</t>
  </si>
  <si>
    <t>Based on a start date of 17/07/2023, a mortgage of £113,247.44 payable over 19 years, initially on our 6.34% fixed rate until 16/07/2025, followed by our Standard Variable Rate currently 7.99% for the remaining 17 years, would require 24 monthly payments of £855.68 and 204 monthly payments of £957.81.The total amount payable would be £215,929.56 made up of the loan amount plus interest of £102,682.12.The overall cost for comparison is 7.85% APRC.</t>
  </si>
  <si>
    <t>Based on a start date of 17/07/2023, a mortgage of £113,247.44 payable over 19 years, initially on our 6.54% fixed rate until 16/07/2025, followed by our Standard Variable Rate currently 7.99% for the remaining 17 years, would require 24 monthly payments of £868.81 and 204 monthly payments of £959.02.The total amount payable would be £216,491.52 made up of the loan amount plus interest of £103,244.08.The overall cost for comparison is 7.91% APRC.</t>
  </si>
  <si>
    <t>Based on a start date of 17/07/2023, a mortgage of £113,247.44 payable over 19 years, initially on our 6.69% fixed rate until 16/07/2025, followed by our Standard Variable Rate currently 7.99% for the remaining 17 years, would require 24 monthly payments of £878.73 and 204 monthly payments of £959.91.The total amount payable would be £216,911.16 made up of the loan amount plus interest of £103,663.72.The overall cost for comparison is 7.95% APRC.</t>
  </si>
  <si>
    <t>Based on a start date of 17/07/2023, a mortgage of £98,379.83 payable over 17 years, initially on our 5.84% fixed rate until 16/07/2026, followed by our Standard Variable Rate currently 7.99% for the remaining 14 years, would require 36 monthly payments of £761.70 and 168 monthly payments of £864.86.The total amount payable would be £172,717.68 made up of the loan amount plus interest of £74,337.85.The overall cost for comparison is 7.43% APRC.</t>
  </si>
  <si>
    <t>Based on a start date of 17/07/2023, a mortgage of £98,379.83 payable over 17 years, initially on our 5.94% fixed rate until 16/07/2026, followed by our Standard Variable Rate currently 7.99% for the remaining 14 years, would require 36 monthly payments of £767.14 and 168 monthly payments of £865.77.The total amount payable would be £173,066.40 made up of the loan amount plus interest of £74,686.57.The overall cost for comparison is 7.46% APRC.</t>
  </si>
  <si>
    <t>Based on a start date of 17/07/2023, a mortgage of £98,379.83 payable over 17 years, initially on our 6.14% fixed rate until 16/07/2026, followed by our Standard Variable Rate currently 7.99% for the remaining 14 years, would require 36 monthly payments of £778.08 and 168 monthly payments of £867.58.The total amount payable would be £173,764.32 made up of the loan amount plus interest of £75,384.49.The overall cost for comparison is 7.54% APRC.</t>
  </si>
  <si>
    <t>Based on a start date of 17/07/2023, a mortgage of £98,379.83 payable over 17 years, initially on our 6.54% fixed rate until 16/07/2026, followed by our Standard Variable Rate currently 7.99% for the remaining 14 years, would require 36 monthly payments of £800.21 and 168 monthly payments of £871.14.The total amount payable would be £175,159.08 made up of the loan amount plus interest of £76,779.25.The overall cost for comparison is 7.70% APRC.</t>
  </si>
  <si>
    <t>Based on a start date of 17/07/2023, a mortgage of £98,379.83 payable over 17 years, initially on our 6.74% fixed rate until 16/07/2026, followed by our Standard Variable Rate currently 7.99% for the remaining 14 years, would require 36 monthly payments of £811.39 and 168 monthly payments of £872.89.The total amount payable would be £175,855.56 made up of the loan amount plus interest of £77,475.73.The overall cost for comparison is 7.78% APRC.</t>
  </si>
  <si>
    <t>Based on a start date of 17/07/2023, a mortgage of £117,071.35 payable over 16 years, initially on our 5.34% fixed rate until 16/07/2028, followed by our Standard Variable Rate currently 7.99% for the remaining 11 years, would require 60 monthly payments of £908.16 and 132 monthly payments of £1,033.09.The total amount payable would be £190,857.48 made up of the loan amount plus interest of £73,786.13.The overall cost for comparison is 6.65% APRC.</t>
  </si>
  <si>
    <t>Based on a start date of 17/07/2023, a mortgage of £117,071.35 payable over 16 years, initially on our 5.44% fixed rate until 16/07/2028, followed by our Standard Variable Rate currently 7.99% for the remaining 11 years, would require 60 monthly payments of £914.42 and 132 monthly payments of £1,035.06.The total amount payable would be £191,493.12 made up of the loan amount plus interest of £74,421.77.The overall cost for comparison is 6.71% APRC.</t>
  </si>
  <si>
    <t>Based on a start date of 17/07/2023, a mortgage of £117,071.35 payable over 16 years, initially on our 5.64% fixed rate until 16/07/2028, followed by our Standard Variable Rate currently 7.99% for the remaining 11 years, would require 60 monthly payments of £927.03 and 132 monthly payments of £1,038.97.The total amount payable would be £192,765.84 made up of the loan amount plus interest of £75,694.49.The overall cost for comparison is 6.83% APRC.</t>
  </si>
  <si>
    <t>Based on a start date of 17/07/2023, a mortgage of £117,071.35 payable over 16 years, initially on our 5.74% fixed rate until 16/07/2028, followed by our Standard Variable Rate currently 7.99% for the remaining 11 years, would require 60 monthly payments of £933.37 and 132 monthly payments of £1,040.92.The total amount payable would be £193,403.64 made up of the loan amount plus interest of £76,332.29.The overall cost for comparison is 6.89% APRC.</t>
  </si>
  <si>
    <t>MDR2S8_60</t>
  </si>
  <si>
    <t>MDR2S9_75</t>
  </si>
  <si>
    <t>MDR2T0_80</t>
  </si>
  <si>
    <t>MDR2T1_85</t>
  </si>
  <si>
    <t>MDR2T2_90</t>
  </si>
  <si>
    <t>MDR3M6_60</t>
  </si>
  <si>
    <t>MDR3M7_75</t>
  </si>
  <si>
    <t>MDR3M8_80</t>
  </si>
  <si>
    <t>MDR3M9</t>
  </si>
  <si>
    <t>MFP287_80</t>
  </si>
  <si>
    <t>MFP288_90</t>
  </si>
  <si>
    <t>MFP289</t>
  </si>
  <si>
    <t>MFP278_60</t>
  </si>
  <si>
    <t>MFP271_75</t>
  </si>
  <si>
    <t>MFP286_85</t>
  </si>
  <si>
    <t>MFP376_80</t>
  </si>
  <si>
    <t>MFP377_85</t>
  </si>
  <si>
    <t>MFP378_90</t>
  </si>
  <si>
    <t>MFP373_60</t>
  </si>
  <si>
    <t>MFP361_75</t>
  </si>
  <si>
    <t>MFP562_60</t>
  </si>
  <si>
    <t>MFP563_75</t>
  </si>
  <si>
    <t>MFP564_80</t>
  </si>
  <si>
    <t>MFP565_85</t>
  </si>
  <si>
    <t>MDR2S8_NICO</t>
  </si>
  <si>
    <t>MFP271_NICO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</si>
</sst>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0.0%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6100"/>
      <name val="Calibri"/>
      <family val="2"/>
      <scheme val="minor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color indexed="17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trike/>
      <sz val="10"/>
      <name val="Arial"/>
      <family val="2"/>
    </font>
    <font>
      <sz val="14"/>
      <color rgb="FF232323"/>
      <name val="Open Sans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ck">
        <color theme="3" tint="0.79998168889431442"/>
      </left>
      <right style="thick">
        <color theme="3" tint="0.79998168889431442"/>
      </right>
      <top style="thick">
        <color theme="3" tint="0.79998168889431442"/>
      </top>
      <bottom style="thick">
        <color theme="3" tint="0.79998168889431442"/>
      </bottom>
      <diagonal/>
    </border>
    <border>
      <left style="thick">
        <color theme="3" tint="0.79995117038483843"/>
      </left>
      <right style="thick">
        <color theme="3" tint="0.79998168889431442"/>
      </right>
      <top style="thick">
        <color theme="3" tint="0.79995117038483843"/>
      </top>
      <bottom/>
      <diagonal/>
    </border>
    <border>
      <left style="thick">
        <color theme="3" tint="0.79998168889431442"/>
      </left>
      <right/>
      <top style="thick">
        <color theme="3" tint="0.79998168889431442"/>
      </top>
      <bottom style="thick">
        <color theme="3" tint="0.79998168889431442"/>
      </bottom>
      <diagonal/>
    </border>
    <border>
      <left/>
      <right/>
      <top style="thick">
        <color theme="3" tint="0.79998168889431442"/>
      </top>
      <bottom style="thick">
        <color theme="3" tint="0.79998168889431442"/>
      </bottom>
      <diagonal/>
    </border>
    <border>
      <left style="thick">
        <color theme="3" tint="0.79992065187536243"/>
      </left>
      <right/>
      <top style="thick">
        <color theme="3" tint="0.79992065187536243"/>
      </top>
      <bottom style="thick">
        <color theme="3" tint="0.79992065187536243"/>
      </bottom>
      <diagonal/>
    </border>
    <border>
      <left/>
      <right/>
      <top style="thick">
        <color theme="3" tint="0.79992065187536243"/>
      </top>
      <bottom style="thick">
        <color theme="3" tint="0.79992065187536243"/>
      </bottom>
      <diagonal/>
    </border>
    <border>
      <left/>
      <right style="thick">
        <color theme="3" tint="0.79992065187536243"/>
      </right>
      <top style="thick">
        <color theme="3" tint="0.79992065187536243"/>
      </top>
      <bottom style="thick">
        <color theme="3" tint="0.79992065187536243"/>
      </bottom>
      <diagonal/>
    </border>
    <border>
      <left style="thick">
        <color theme="3" tint="0.79992065187536243"/>
      </left>
      <right/>
      <top style="thick">
        <color theme="3" tint="0.79992065187536243"/>
      </top>
      <bottom/>
      <diagonal/>
    </border>
    <border>
      <left/>
      <right/>
      <top style="thick">
        <color theme="3" tint="0.79992065187536243"/>
      </top>
      <bottom/>
      <diagonal/>
    </border>
    <border>
      <left/>
      <right style="thick">
        <color theme="3" tint="0.79992065187536243"/>
      </right>
      <top style="thick">
        <color theme="3" tint="0.79992065187536243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theme="3" tint="0.79995117038483843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 style="thin">
        <color rgb="FF92D050"/>
      </right>
      <top/>
      <bottom/>
      <diagonal/>
    </border>
    <border>
      <left style="thick">
        <color theme="3" tint="0.79998168889431442"/>
      </left>
      <right style="thin">
        <color rgb="FF92D050"/>
      </right>
      <top/>
      <bottom/>
      <diagonal/>
    </border>
    <border>
      <left style="thick">
        <color theme="3" tint="0.79998168889431442"/>
      </left>
      <right style="thin">
        <color rgb="FF92D050"/>
      </right>
      <top style="thin">
        <color rgb="FF92D050"/>
      </top>
      <bottom/>
      <diagonal/>
    </border>
    <border>
      <left style="thick">
        <color theme="3" tint="0.79998168889431442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ck">
        <color theme="3" tint="0.79998168889431442"/>
      </right>
      <top style="thick">
        <color theme="3" tint="0.79998168889431442"/>
      </top>
      <bottom style="thick">
        <color theme="3" tint="0.79998168889431442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0" fillId="0" borderId="15" xfId="0" applyBorder="1"/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wrapText="1"/>
    </xf>
    <xf numFmtId="0" fontId="1" fillId="16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1" fillId="11" borderId="0" xfId="0" applyFont="1" applyFill="1" applyAlignment="1">
      <alignment vertical="center" wrapText="1"/>
    </xf>
    <xf numFmtId="0" fontId="1" fillId="11" borderId="0" xfId="0" applyFont="1" applyFill="1" applyAlignment="1">
      <alignment horizontal="left" vertical="center"/>
    </xf>
    <xf numFmtId="0" fontId="0" fillId="16" borderId="0" xfId="0" applyFill="1" applyAlignment="1">
      <alignment vertical="center"/>
    </xf>
    <xf numFmtId="0" fontId="1" fillId="16" borderId="0" xfId="0" applyFont="1" applyFill="1" applyAlignment="1">
      <alignment vertical="top" wrapText="1"/>
    </xf>
    <xf numFmtId="0" fontId="1" fillId="16" borderId="0" xfId="0" applyFont="1" applyFill="1" applyAlignment="1">
      <alignment horizontal="left" vertical="center"/>
    </xf>
    <xf numFmtId="0" fontId="1" fillId="16" borderId="0" xfId="0" applyFont="1" applyFill="1" applyAlignment="1">
      <alignment vertical="center" wrapText="1"/>
    </xf>
    <xf numFmtId="0" fontId="0" fillId="16" borderId="0" xfId="0" applyFill="1"/>
    <xf numFmtId="0" fontId="1" fillId="11" borderId="0" xfId="0" applyFont="1" applyFill="1"/>
    <xf numFmtId="0" fontId="0" fillId="11" borderId="0" xfId="0" applyFill="1"/>
    <xf numFmtId="0" fontId="1" fillId="16" borderId="0" xfId="0" applyFont="1" applyFill="1"/>
    <xf numFmtId="0" fontId="3" fillId="0" borderId="0" xfId="0" applyFont="1"/>
    <xf numFmtId="0" fontId="2" fillId="0" borderId="0" xfId="0" applyFont="1"/>
    <xf numFmtId="0" fontId="2" fillId="15" borderId="0" xfId="0" applyFont="1" applyFill="1"/>
    <xf numFmtId="0" fontId="0" fillId="15" borderId="0" xfId="0" applyFill="1"/>
    <xf numFmtId="0" fontId="0" fillId="1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16" borderId="0" xfId="0" applyFont="1" applyFill="1" applyAlignment="1">
      <alignment horizontal="center"/>
    </xf>
    <xf numFmtId="0" fontId="0" fillId="16" borderId="0" xfId="0" applyFill="1" applyAlignment="1">
      <alignment wrapText="1"/>
    </xf>
    <xf numFmtId="0" fontId="1" fillId="0" borderId="0" xfId="0" applyFont="1" applyAlignment="1">
      <alignment horizontal="left"/>
    </xf>
    <xf numFmtId="0" fontId="1" fillId="1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7" fillId="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11" borderId="0" xfId="0" applyFont="1" applyFill="1" applyAlignment="1">
      <alignment horizontal="left" vertical="center"/>
    </xf>
    <xf numFmtId="0" fontId="1" fillId="17" borderId="0" xfId="0" applyFont="1" applyFill="1" applyAlignment="1">
      <alignment horizontal="left" vertical="center"/>
    </xf>
    <xf numFmtId="0" fontId="1" fillId="17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22" fillId="6" borderId="0" xfId="3" applyFont="1" applyFill="1" applyAlignment="1">
      <alignment horizontal="center" vertical="center"/>
    </xf>
    <xf numFmtId="9" fontId="13" fillId="9" borderId="1" xfId="3" applyNumberFormat="1" applyFont="1" applyFill="1" applyBorder="1" applyAlignment="1">
      <alignment horizontal="center" vertical="center"/>
    </xf>
    <xf numFmtId="10" fontId="25" fillId="7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22" fillId="11" borderId="0" xfId="0" applyFont="1" applyFill="1" applyAlignment="1">
      <alignment vertical="center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6" xfId="3" applyFont="1" applyBorder="1" applyAlignment="1">
      <alignment vertical="center"/>
    </xf>
    <xf numFmtId="0" fontId="13" fillId="0" borderId="7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3" fillId="0" borderId="9" xfId="3" applyFont="1" applyBorder="1" applyAlignment="1">
      <alignment vertical="center"/>
    </xf>
    <xf numFmtId="0" fontId="13" fillId="0" borderId="1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64" fontId="13" fillId="0" borderId="0" xfId="4" applyNumberFormat="1" applyFont="1" applyAlignment="1">
      <alignment horizontal="center" vertical="center"/>
    </xf>
    <xf numFmtId="0" fontId="22" fillId="6" borderId="0" xfId="3" applyFont="1" applyFill="1" applyAlignment="1">
      <alignment horizontal="center" vertical="center" wrapText="1"/>
    </xf>
    <xf numFmtId="0" fontId="22" fillId="6" borderId="0" xfId="3" applyFont="1" applyFill="1" applyAlignment="1">
      <alignment horizontal="center" vertical="center" wrapText="1" shrinkToFit="1"/>
    </xf>
    <xf numFmtId="164" fontId="22" fillId="6" borderId="0" xfId="4" applyNumberFormat="1" applyFont="1" applyFill="1" applyAlignment="1">
      <alignment horizontal="center" vertical="center" wrapText="1" shrinkToFit="1"/>
    </xf>
    <xf numFmtId="0" fontId="23" fillId="6" borderId="0" xfId="3" applyFont="1" applyFill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2" fillId="11" borderId="0" xfId="3" applyFont="1" applyFill="1" applyAlignment="1">
      <alignment vertical="center"/>
    </xf>
    <xf numFmtId="0" fontId="20" fillId="3" borderId="1" xfId="3" applyFont="1" applyFill="1" applyBorder="1" applyAlignment="1">
      <alignment horizontal="center" vertical="center" wrapText="1"/>
    </xf>
    <xf numFmtId="10" fontId="19" fillId="3" borderId="1" xfId="4" applyNumberFormat="1" applyFont="1" applyFill="1" applyBorder="1" applyAlignment="1">
      <alignment horizontal="center" vertical="center"/>
    </xf>
    <xf numFmtId="10" fontId="25" fillId="8" borderId="1" xfId="4" applyNumberFormat="1" applyFont="1" applyFill="1" applyBorder="1" applyAlignment="1">
      <alignment horizontal="center" vertical="center"/>
    </xf>
    <xf numFmtId="9" fontId="17" fillId="3" borderId="1" xfId="3" applyNumberFormat="1" applyFont="1" applyFill="1" applyBorder="1" applyAlignment="1">
      <alignment horizontal="center" vertical="center"/>
    </xf>
    <xf numFmtId="6" fontId="15" fillId="3" borderId="1" xfId="3" applyNumberFormat="1" applyFont="1" applyFill="1" applyBorder="1" applyAlignment="1">
      <alignment horizontal="center" vertical="center"/>
    </xf>
    <xf numFmtId="14" fontId="13" fillId="3" borderId="1" xfId="3" applyNumberFormat="1" applyFont="1" applyFill="1" applyBorder="1" applyAlignment="1">
      <alignment horizontal="center" vertical="center"/>
    </xf>
    <xf numFmtId="14" fontId="13" fillId="3" borderId="1" xfId="3" applyNumberFormat="1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/>
    </xf>
    <xf numFmtId="10" fontId="25" fillId="14" borderId="1" xfId="4" applyNumberFormat="1" applyFont="1" applyFill="1" applyBorder="1" applyAlignment="1">
      <alignment horizontal="center" vertical="center"/>
    </xf>
    <xf numFmtId="9" fontId="15" fillId="3" borderId="1" xfId="3" applyNumberFormat="1" applyFont="1" applyFill="1" applyBorder="1" applyAlignment="1">
      <alignment horizontal="center" vertical="center"/>
    </xf>
    <xf numFmtId="10" fontId="25" fillId="10" borderId="1" xfId="4" applyNumberFormat="1" applyFont="1" applyFill="1" applyBorder="1" applyAlignment="1">
      <alignment horizontal="center" vertical="center"/>
    </xf>
    <xf numFmtId="14" fontId="15" fillId="3" borderId="1" xfId="3" applyNumberFormat="1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 vertical="center"/>
    </xf>
    <xf numFmtId="14" fontId="17" fillId="3" borderId="1" xfId="3" applyNumberFormat="1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/>
    </xf>
    <xf numFmtId="9" fontId="13" fillId="3" borderId="1" xfId="3" applyNumberFormat="1" applyFont="1" applyFill="1" applyBorder="1" applyAlignment="1">
      <alignment horizontal="center" vertical="center"/>
    </xf>
    <xf numFmtId="10" fontId="25" fillId="13" borderId="1" xfId="4" applyNumberFormat="1" applyFont="1" applyFill="1" applyBorder="1" applyAlignment="1">
      <alignment horizontal="center" vertical="center"/>
    </xf>
    <xf numFmtId="0" fontId="14" fillId="11" borderId="0" xfId="3" applyFont="1" applyFill="1" applyAlignment="1">
      <alignment vertical="center"/>
    </xf>
    <xf numFmtId="14" fontId="15" fillId="3" borderId="1" xfId="3" applyNumberFormat="1" applyFont="1" applyFill="1" applyBorder="1" applyAlignment="1">
      <alignment horizontal="center" vertical="center" wrapText="1"/>
    </xf>
    <xf numFmtId="9" fontId="15" fillId="3" borderId="1" xfId="3" applyNumberFormat="1" applyFont="1" applyFill="1" applyBorder="1" applyAlignment="1">
      <alignment horizontal="center" vertical="center" wrapText="1"/>
    </xf>
    <xf numFmtId="0" fontId="27" fillId="5" borderId="0" xfId="3" applyFont="1" applyFill="1" applyBorder="1" applyAlignment="1">
      <alignment vertical="center" wrapText="1"/>
    </xf>
    <xf numFmtId="0" fontId="13" fillId="3" borderId="5" xfId="3" applyFont="1" applyFill="1" applyBorder="1" applyAlignment="1">
      <alignment vertical="center"/>
    </xf>
    <xf numFmtId="0" fontId="13" fillId="3" borderId="6" xfId="3" applyFont="1" applyFill="1" applyBorder="1" applyAlignment="1">
      <alignment vertical="center"/>
    </xf>
    <xf numFmtId="0" fontId="15" fillId="3" borderId="0" xfId="3" applyFont="1" applyFill="1" applyBorder="1" applyAlignment="1">
      <alignment vertical="center"/>
    </xf>
    <xf numFmtId="0" fontId="13" fillId="3" borderId="8" xfId="3" applyFont="1" applyFill="1" applyBorder="1" applyAlignment="1">
      <alignment vertical="center"/>
    </xf>
    <xf numFmtId="0" fontId="13" fillId="3" borderId="9" xfId="3" applyFont="1" applyFill="1" applyBorder="1" applyAlignment="1">
      <alignment vertical="center"/>
    </xf>
    <xf numFmtId="0" fontId="18" fillId="2" borderId="0" xfId="3" applyFont="1" applyFill="1" applyAlignment="1">
      <alignment vertical="center" wrapText="1"/>
    </xf>
    <xf numFmtId="0" fontId="13" fillId="2" borderId="0" xfId="3" applyFont="1" applyFill="1" applyAlignment="1">
      <alignment vertical="center" wrapText="1"/>
    </xf>
    <xf numFmtId="0" fontId="18" fillId="0" borderId="0" xfId="3" applyFont="1" applyFill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10" fontId="19" fillId="0" borderId="1" xfId="4" applyNumberFormat="1" applyFont="1" applyFill="1" applyBorder="1" applyAlignment="1">
      <alignment horizontal="center" vertical="center"/>
    </xf>
    <xf numFmtId="10" fontId="25" fillId="8" borderId="1" xfId="4" applyNumberFormat="1" applyFont="1" applyFill="1" applyBorder="1" applyAlignment="1">
      <alignment horizontal="center" vertical="center" wrapText="1"/>
    </xf>
    <xf numFmtId="9" fontId="17" fillId="0" borderId="1" xfId="3" applyNumberFormat="1" applyFont="1" applyBorder="1" applyAlignment="1">
      <alignment horizontal="center" vertical="center" wrapText="1"/>
    </xf>
    <xf numFmtId="9" fontId="15" fillId="0" borderId="1" xfId="3" applyNumberFormat="1" applyFont="1" applyBorder="1" applyAlignment="1">
      <alignment horizontal="center" vertical="center" wrapText="1"/>
    </xf>
    <xf numFmtId="10" fontId="25" fillId="10" borderId="1" xfId="4" applyNumberFormat="1" applyFont="1" applyFill="1" applyBorder="1" applyAlignment="1">
      <alignment horizontal="center" vertical="center" wrapText="1"/>
    </xf>
    <xf numFmtId="10" fontId="25" fillId="7" borderId="1" xfId="4" applyNumberFormat="1" applyFont="1" applyFill="1" applyBorder="1" applyAlignment="1">
      <alignment horizontal="center" vertical="center" wrapText="1"/>
    </xf>
    <xf numFmtId="10" fontId="25" fillId="18" borderId="1" xfId="4" applyNumberFormat="1" applyFont="1" applyFill="1" applyBorder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9" fontId="13" fillId="0" borderId="1" xfId="3" applyNumberFormat="1" applyFont="1" applyBorder="1" applyAlignment="1">
      <alignment horizontal="center" vertical="center" wrapText="1"/>
    </xf>
    <xf numFmtId="10" fontId="25" fillId="17" borderId="1" xfId="4" applyNumberFormat="1" applyFont="1" applyFill="1" applyBorder="1" applyAlignment="1">
      <alignment horizontal="center" vertical="center"/>
    </xf>
    <xf numFmtId="10" fontId="25" fillId="17" borderId="1" xfId="4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 wrapText="1"/>
    </xf>
    <xf numFmtId="0" fontId="30" fillId="0" borderId="0" xfId="0" applyFont="1"/>
    <xf numFmtId="10" fontId="16" fillId="0" borderId="1" xfId="3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6" fontId="15" fillId="0" borderId="1" xfId="3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30" fillId="0" borderId="0" xfId="0" applyFont="1" applyFill="1"/>
    <xf numFmtId="10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0" fontId="14" fillId="0" borderId="1" xfId="3" applyNumberFormat="1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 wrapText="1"/>
    </xf>
    <xf numFmtId="10" fontId="14" fillId="0" borderId="1" xfId="3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26" fillId="5" borderId="0" xfId="3" applyFont="1" applyFill="1" applyAlignment="1">
      <alignment horizontal="center" vertical="center"/>
    </xf>
    <xf numFmtId="0" fontId="10" fillId="6" borderId="0" xfId="2" applyFont="1" applyFill="1" applyAlignment="1">
      <alignment horizontal="center"/>
    </xf>
    <xf numFmtId="0" fontId="1" fillId="11" borderId="0" xfId="0" applyFont="1" applyFill="1" applyAlignment="1">
      <alignment horizontal="left" vertical="center"/>
    </xf>
    <xf numFmtId="0" fontId="8" fillId="12" borderId="0" xfId="2" applyFont="1" applyAlignment="1">
      <alignment horizontal="center"/>
    </xf>
  </cellXfs>
  <cellStyles count="5">
    <cellStyle name="Good" xfId="2" builtinId="26"/>
    <cellStyle name="Normal" xfId="0" builtinId="0"/>
    <cellStyle name="Normal 2" xfId="3" xr:uid="{D14A7B37-581E-486C-A479-C7A8B3F2AE9A}"/>
    <cellStyle name="Percent 2" xfId="1" xr:uid="{00000000-0005-0000-0000-000002000000}"/>
    <cellStyle name="Percent 2 2" xfId="4" xr:uid="{B82A006B-8268-48C3-822D-4A74D79B4D7A}"/>
  </cellStyles>
  <dxfs count="3"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5ABA7A"/>
      <color rgb="FFFFFF99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32</xdr:row>
      <xdr:rowOff>171450</xdr:rowOff>
    </xdr:from>
    <xdr:to>
      <xdr:col>1</xdr:col>
      <xdr:colOff>6333644</xdr:colOff>
      <xdr:row>32</xdr:row>
      <xdr:rowOff>380974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D5D75-5087-4CF3-B243-74312E125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7038975"/>
          <a:ext cx="38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4381500</xdr:colOff>
      <xdr:row>27</xdr:row>
      <xdr:rowOff>9525</xdr:rowOff>
    </xdr:from>
    <xdr:to>
      <xdr:col>1</xdr:col>
      <xdr:colOff>6343405</xdr:colOff>
      <xdr:row>27</xdr:row>
      <xdr:rowOff>266668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2C3E80-B8AA-4339-9369-C122780F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1550" y="5895975"/>
          <a:ext cx="1961905" cy="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76200</xdr:rowOff>
    </xdr:from>
    <xdr:to>
      <xdr:col>1</xdr:col>
      <xdr:colOff>4313759</xdr:colOff>
      <xdr:row>64</xdr:row>
      <xdr:rowOff>114032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41FC51-B6E1-48F6-8F05-C269E849B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773025"/>
          <a:ext cx="8523809" cy="21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2486025</xdr:colOff>
      <xdr:row>35</xdr:row>
      <xdr:rowOff>171450</xdr:rowOff>
    </xdr:from>
    <xdr:to>
      <xdr:col>1</xdr:col>
      <xdr:colOff>6333644</xdr:colOff>
      <xdr:row>35</xdr:row>
      <xdr:rowOff>323824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9CAB2C-F344-4FAE-A907-61233B9B7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9250" y="7327900"/>
          <a:ext cx="38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933450</xdr:colOff>
      <xdr:row>29</xdr:row>
      <xdr:rowOff>76200</xdr:rowOff>
    </xdr:from>
    <xdr:to>
      <xdr:col>1</xdr:col>
      <xdr:colOff>2781069</xdr:colOff>
      <xdr:row>31</xdr:row>
      <xdr:rowOff>85683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BBA456-6968-45D2-A729-2B32A4C5D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3500" y="7419975"/>
          <a:ext cx="1847619" cy="3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2286001</xdr:colOff>
      <xdr:row>13</xdr:row>
      <xdr:rowOff>19051</xdr:rowOff>
    </xdr:from>
    <xdr:to>
      <xdr:col>3</xdr:col>
      <xdr:colOff>4953000</xdr:colOff>
      <xdr:row>14</xdr:row>
      <xdr:rowOff>40678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FAD46C-E946-43C5-ADAE-5BDA6B902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7551" y="2203451"/>
          <a:ext cx="2666999" cy="1835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12B05E-A5ED-4122-820D-FB42F4F6583D}" name="Table2" displayName="Table2" ref="A1:B17" totalsRowShown="0" headerRowDxfId="2">
  <autoFilter ref="A1:B17" xr:uid="{A86052F1-1A66-487C-BCEB-278E8345EA0E}"/>
  <tableColumns count="2">
    <tableColumn id="1" xr3:uid="{EE85ED3E-276A-410B-AB18-7FD55ECD291B}" name="Step" dataDxfId="1"/>
    <tableColumn id="2" xr3:uid="{324CC919-4D79-40C9-965C-A8F52CE7C9C1}" name="Instruction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4BC9-1204-46D8-A822-CE1845498C79}">
  <sheetPr>
    <tabColor indexed="41"/>
    <pageSetUpPr fitToPage="1"/>
  </sheetPr>
  <dimension ref="A1:P47"/>
  <sheetViews>
    <sheetView tabSelected="1" view="pageBreakPreview" zoomScale="80" zoomScaleNormal="60" zoomScaleSheetLayoutView="80" workbookViewId="0">
      <selection activeCell="N22" sqref="N1:N1048576"/>
    </sheetView>
  </sheetViews>
  <sheetFormatPr defaultColWidth="9.140625" defaultRowHeight="12.75" x14ac:dyDescent="0.2"/>
  <cols>
    <col min="1" max="1" width="24.28515625" style="65" customWidth="1"/>
    <col min="2" max="2" width="17.5703125" style="65" customWidth="1"/>
    <col min="3" max="3" width="8.7109375" style="66" customWidth="1"/>
    <col min="4" max="4" width="12" style="65" customWidth="1"/>
    <col min="5" max="5" width="8.7109375" style="67" customWidth="1"/>
    <col min="6" max="6" width="1.7109375" style="67" customWidth="1"/>
    <col min="7" max="7" width="9.5703125" style="65" customWidth="1"/>
    <col min="8" max="8" width="12.7109375" style="65" customWidth="1"/>
    <col min="9" max="9" width="8.7109375" style="65" customWidth="1"/>
    <col min="10" max="10" width="11.7109375" style="65" customWidth="1"/>
    <col min="11" max="11" width="53.28515625" style="65" customWidth="1"/>
    <col min="12" max="12" width="4.7109375" style="65" customWidth="1"/>
    <col min="13" max="13" width="16.42578125" style="65" customWidth="1"/>
    <col min="14" max="14" width="8.42578125" style="65" hidden="1" customWidth="1"/>
    <col min="15" max="15" width="28.28515625" style="65" customWidth="1"/>
    <col min="16" max="16384" width="9.140625" style="56"/>
  </cols>
  <sheetData>
    <row r="1" spans="1:15" ht="30" customHeight="1" x14ac:dyDescent="0.2">
      <c r="A1" s="142" t="s">
        <v>187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72" customFormat="1" ht="30" customHeight="1" x14ac:dyDescent="0.2">
      <c r="A2" s="50" t="s">
        <v>3</v>
      </c>
      <c r="B2" s="50" t="s">
        <v>142</v>
      </c>
      <c r="C2" s="68" t="s">
        <v>0</v>
      </c>
      <c r="D2" s="69" t="s">
        <v>6</v>
      </c>
      <c r="E2" s="70" t="s">
        <v>18</v>
      </c>
      <c r="F2" s="70"/>
      <c r="G2" s="68" t="s">
        <v>8</v>
      </c>
      <c r="H2" s="71" t="s">
        <v>19</v>
      </c>
      <c r="I2" s="68" t="s">
        <v>1</v>
      </c>
      <c r="J2" s="68" t="s">
        <v>45</v>
      </c>
      <c r="K2" s="68" t="s">
        <v>7</v>
      </c>
      <c r="L2" s="68" t="s">
        <v>5</v>
      </c>
      <c r="M2" s="68" t="s">
        <v>4</v>
      </c>
      <c r="N2" s="68"/>
      <c r="O2" s="68" t="s">
        <v>2</v>
      </c>
    </row>
    <row r="3" spans="1:15" ht="13.5" thickBot="1" x14ac:dyDescent="0.25">
      <c r="A3" s="73" t="s">
        <v>64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39.75" thickTop="1" thickBot="1" x14ac:dyDescent="0.3">
      <c r="A4" s="74" t="s">
        <v>10</v>
      </c>
      <c r="B4" s="106" t="s">
        <v>222</v>
      </c>
      <c r="C4" s="130">
        <v>5.2400000000000002E-2</v>
      </c>
      <c r="D4" s="131" t="s">
        <v>197</v>
      </c>
      <c r="E4" s="75">
        <v>7.3499999999999996E-2</v>
      </c>
      <c r="F4" s="76"/>
      <c r="G4" s="77" t="s">
        <v>46</v>
      </c>
      <c r="H4" s="78">
        <v>0</v>
      </c>
      <c r="I4" s="79" t="s">
        <v>9</v>
      </c>
      <c r="J4" s="80" t="s">
        <v>47</v>
      </c>
      <c r="K4" s="82" t="s">
        <v>182</v>
      </c>
      <c r="L4" s="81" t="s">
        <v>47</v>
      </c>
      <c r="M4" s="82" t="s">
        <v>49</v>
      </c>
      <c r="N4" s="122" t="s">
        <v>198</v>
      </c>
      <c r="O4" s="82" t="s">
        <v>48</v>
      </c>
    </row>
    <row r="5" spans="1:15" ht="39.75" thickTop="1" thickBot="1" x14ac:dyDescent="0.3">
      <c r="A5" s="83" t="s">
        <v>10</v>
      </c>
      <c r="B5" s="106" t="s">
        <v>223</v>
      </c>
      <c r="C5" s="130">
        <v>5.3400000000000003E-2</v>
      </c>
      <c r="D5" s="131" t="s">
        <v>192</v>
      </c>
      <c r="E5" s="75">
        <v>7.3800000000000004E-2</v>
      </c>
      <c r="F5" s="84"/>
      <c r="G5" s="85" t="s">
        <v>50</v>
      </c>
      <c r="H5" s="78">
        <v>0</v>
      </c>
      <c r="I5" s="79" t="s">
        <v>9</v>
      </c>
      <c r="J5" s="80" t="s">
        <v>47</v>
      </c>
      <c r="K5" s="82" t="s">
        <v>182</v>
      </c>
      <c r="L5" s="81" t="s">
        <v>47</v>
      </c>
      <c r="M5" s="82" t="s">
        <v>49</v>
      </c>
      <c r="N5" s="122" t="s">
        <v>199</v>
      </c>
      <c r="O5" s="82" t="s">
        <v>48</v>
      </c>
    </row>
    <row r="6" spans="1:15" ht="39.75" thickTop="1" thickBot="1" x14ac:dyDescent="0.3">
      <c r="A6" s="83" t="s">
        <v>10</v>
      </c>
      <c r="B6" s="106" t="s">
        <v>224</v>
      </c>
      <c r="C6" s="130">
        <v>5.4399999999999997E-2</v>
      </c>
      <c r="D6" s="131" t="s">
        <v>193</v>
      </c>
      <c r="E6" s="75">
        <v>7.4200000000000002E-2</v>
      </c>
      <c r="F6" s="86"/>
      <c r="G6" s="85" t="s">
        <v>51</v>
      </c>
      <c r="H6" s="78">
        <v>0</v>
      </c>
      <c r="I6" s="79" t="s">
        <v>9</v>
      </c>
      <c r="J6" s="80" t="s">
        <v>47</v>
      </c>
      <c r="K6" s="82" t="s">
        <v>182</v>
      </c>
      <c r="L6" s="81" t="s">
        <v>47</v>
      </c>
      <c r="M6" s="82" t="s">
        <v>49</v>
      </c>
      <c r="N6" s="122" t="s">
        <v>200</v>
      </c>
      <c r="O6" s="82" t="s">
        <v>48</v>
      </c>
    </row>
    <row r="7" spans="1:15" ht="39.75" thickTop="1" thickBot="1" x14ac:dyDescent="0.3">
      <c r="A7" s="83" t="s">
        <v>10</v>
      </c>
      <c r="B7" s="106" t="s">
        <v>225</v>
      </c>
      <c r="C7" s="130">
        <v>5.6399999999999999E-2</v>
      </c>
      <c r="D7" s="131" t="s">
        <v>194</v>
      </c>
      <c r="E7" s="75">
        <v>7.4800000000000005E-2</v>
      </c>
      <c r="F7" s="51"/>
      <c r="G7" s="85" t="s">
        <v>52</v>
      </c>
      <c r="H7" s="78">
        <v>0</v>
      </c>
      <c r="I7" s="79" t="s">
        <v>9</v>
      </c>
      <c r="J7" s="80" t="s">
        <v>47</v>
      </c>
      <c r="K7" s="82" t="s">
        <v>182</v>
      </c>
      <c r="L7" s="81" t="s">
        <v>47</v>
      </c>
      <c r="M7" s="82" t="s">
        <v>49</v>
      </c>
      <c r="N7" s="122" t="s">
        <v>201</v>
      </c>
      <c r="O7" s="82" t="s">
        <v>48</v>
      </c>
    </row>
    <row r="8" spans="1:15" ht="39.75" thickTop="1" thickBot="1" x14ac:dyDescent="0.3">
      <c r="A8" s="83" t="s">
        <v>10</v>
      </c>
      <c r="B8" s="106" t="s">
        <v>226</v>
      </c>
      <c r="C8" s="130">
        <v>5.8400000000000001E-2</v>
      </c>
      <c r="D8" s="131" t="s">
        <v>191</v>
      </c>
      <c r="E8" s="75">
        <v>7.5499999999999998E-2</v>
      </c>
      <c r="F8" s="52"/>
      <c r="G8" s="85" t="s">
        <v>53</v>
      </c>
      <c r="H8" s="78">
        <v>0</v>
      </c>
      <c r="I8" s="87" t="s">
        <v>9</v>
      </c>
      <c r="J8" s="80" t="s">
        <v>47</v>
      </c>
      <c r="K8" s="82" t="s">
        <v>182</v>
      </c>
      <c r="L8" s="81" t="s">
        <v>47</v>
      </c>
      <c r="M8" s="82" t="s">
        <v>49</v>
      </c>
      <c r="N8" s="122" t="s">
        <v>202</v>
      </c>
      <c r="O8" s="82" t="s">
        <v>48</v>
      </c>
    </row>
    <row r="9" spans="1:15" ht="39.75" thickTop="1" thickBot="1" x14ac:dyDescent="0.3">
      <c r="A9" s="88" t="s">
        <v>15</v>
      </c>
      <c r="B9" s="120" t="s">
        <v>227</v>
      </c>
      <c r="C9" s="130">
        <v>5.4399999999999997E-2</v>
      </c>
      <c r="D9" s="131" t="s">
        <v>193</v>
      </c>
      <c r="E9" s="75">
        <v>7.4700000000000003E-2</v>
      </c>
      <c r="F9" s="76"/>
      <c r="G9" s="77" t="s">
        <v>46</v>
      </c>
      <c r="H9" s="78">
        <v>0</v>
      </c>
      <c r="I9" s="89" t="s">
        <v>16</v>
      </c>
      <c r="J9" s="80" t="s">
        <v>47</v>
      </c>
      <c r="K9" s="82" t="s">
        <v>182</v>
      </c>
      <c r="L9" s="81" t="s">
        <v>47</v>
      </c>
      <c r="M9" s="82" t="s">
        <v>49</v>
      </c>
      <c r="N9" s="122" t="s">
        <v>203</v>
      </c>
      <c r="O9" s="90" t="s">
        <v>54</v>
      </c>
    </row>
    <row r="10" spans="1:15" ht="39.75" thickTop="1" thickBot="1" x14ac:dyDescent="0.3">
      <c r="A10" s="83" t="s">
        <v>15</v>
      </c>
      <c r="B10" s="120" t="s">
        <v>228</v>
      </c>
      <c r="C10" s="130">
        <v>5.5399999999999998E-2</v>
      </c>
      <c r="D10" s="131" t="s">
        <v>195</v>
      </c>
      <c r="E10" s="75">
        <v>7.4999999999999997E-2</v>
      </c>
      <c r="F10" s="84"/>
      <c r="G10" s="85" t="s">
        <v>50</v>
      </c>
      <c r="H10" s="78">
        <v>0</v>
      </c>
      <c r="I10" s="79" t="s">
        <v>16</v>
      </c>
      <c r="J10" s="80" t="s">
        <v>47</v>
      </c>
      <c r="K10" s="82" t="s">
        <v>182</v>
      </c>
      <c r="L10" s="81" t="s">
        <v>47</v>
      </c>
      <c r="M10" s="82" t="s">
        <v>49</v>
      </c>
      <c r="N10" s="122" t="s">
        <v>204</v>
      </c>
      <c r="O10" s="90" t="s">
        <v>54</v>
      </c>
    </row>
    <row r="11" spans="1:15" ht="39.75" thickTop="1" thickBot="1" x14ac:dyDescent="0.3">
      <c r="A11" s="91" t="s">
        <v>15</v>
      </c>
      <c r="B11" s="120" t="s">
        <v>229</v>
      </c>
      <c r="C11" s="130">
        <v>5.6399999999999999E-2</v>
      </c>
      <c r="D11" s="131" t="s">
        <v>194</v>
      </c>
      <c r="E11" s="75">
        <v>7.5300000000000006E-2</v>
      </c>
      <c r="F11" s="86"/>
      <c r="G11" s="92" t="s">
        <v>51</v>
      </c>
      <c r="H11" s="78">
        <v>0</v>
      </c>
      <c r="I11" s="79" t="s">
        <v>16</v>
      </c>
      <c r="J11" s="80" t="s">
        <v>47</v>
      </c>
      <c r="K11" s="82" t="s">
        <v>182</v>
      </c>
      <c r="L11" s="81" t="s">
        <v>47</v>
      </c>
      <c r="M11" s="82" t="s">
        <v>49</v>
      </c>
      <c r="N11" s="122" t="s">
        <v>205</v>
      </c>
      <c r="O11" s="90" t="s">
        <v>54</v>
      </c>
    </row>
    <row r="12" spans="1:15" ht="39.75" thickTop="1" thickBot="1" x14ac:dyDescent="0.3">
      <c r="A12" s="91" t="s">
        <v>15</v>
      </c>
      <c r="B12" s="120" t="s">
        <v>230</v>
      </c>
      <c r="C12" s="130">
        <v>5.9400000000000001E-2</v>
      </c>
      <c r="D12" s="131" t="s">
        <v>196</v>
      </c>
      <c r="E12" s="75">
        <v>7.6300000000000007E-2</v>
      </c>
      <c r="F12" s="93"/>
      <c r="G12" s="85" t="s">
        <v>55</v>
      </c>
      <c r="H12" s="78">
        <v>0</v>
      </c>
      <c r="I12" s="89" t="s">
        <v>16</v>
      </c>
      <c r="J12" s="80" t="s">
        <v>47</v>
      </c>
      <c r="K12" s="82" t="s">
        <v>182</v>
      </c>
      <c r="L12" s="81" t="s">
        <v>47</v>
      </c>
      <c r="M12" s="82" t="s">
        <v>49</v>
      </c>
      <c r="N12" s="122" t="s">
        <v>206</v>
      </c>
      <c r="O12" s="90" t="s">
        <v>54</v>
      </c>
    </row>
    <row r="13" spans="1:15" s="65" customFormat="1" ht="14.25" thickTop="1" thickBot="1" x14ac:dyDescent="0.25">
      <c r="A13" s="73" t="s">
        <v>162</v>
      </c>
      <c r="B13" s="116"/>
      <c r="C13" s="126"/>
      <c r="D13" s="126"/>
      <c r="E13" s="94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s="65" customFormat="1" ht="27" thickTop="1" thickBot="1" x14ac:dyDescent="0.3">
      <c r="A14" s="91" t="s">
        <v>11</v>
      </c>
      <c r="B14" s="133" t="s">
        <v>234</v>
      </c>
      <c r="C14" s="132">
        <v>5.6399999999999999E-2</v>
      </c>
      <c r="D14" s="125" t="s">
        <v>14</v>
      </c>
      <c r="E14" s="109">
        <v>7.6700000000000004E-2</v>
      </c>
      <c r="F14" s="110"/>
      <c r="G14" s="111" t="s">
        <v>46</v>
      </c>
      <c r="H14" s="78">
        <v>0</v>
      </c>
      <c r="I14" s="95" t="s">
        <v>9</v>
      </c>
      <c r="J14" s="80" t="s">
        <v>47</v>
      </c>
      <c r="K14" s="82" t="s">
        <v>163</v>
      </c>
      <c r="L14" s="82" t="s">
        <v>47</v>
      </c>
      <c r="M14" s="82" t="s">
        <v>49</v>
      </c>
      <c r="N14" s="122" t="s">
        <v>207</v>
      </c>
      <c r="O14" s="82" t="s">
        <v>161</v>
      </c>
    </row>
    <row r="15" spans="1:15" s="65" customFormat="1" ht="27" thickTop="1" thickBot="1" x14ac:dyDescent="0.3">
      <c r="A15" s="91" t="s">
        <v>11</v>
      </c>
      <c r="B15" s="133" t="s">
        <v>235</v>
      </c>
      <c r="C15" s="132">
        <v>5.74E-2</v>
      </c>
      <c r="D15" s="125" t="s">
        <v>14</v>
      </c>
      <c r="E15" s="109">
        <v>7.6999999999999999E-2</v>
      </c>
      <c r="F15" s="113"/>
      <c r="G15" s="117" t="s">
        <v>50</v>
      </c>
      <c r="H15" s="78">
        <v>0</v>
      </c>
      <c r="I15" s="95" t="s">
        <v>9</v>
      </c>
      <c r="J15" s="80" t="s">
        <v>47</v>
      </c>
      <c r="K15" s="82" t="s">
        <v>163</v>
      </c>
      <c r="L15" s="82" t="s">
        <v>47</v>
      </c>
      <c r="M15" s="82" t="s">
        <v>49</v>
      </c>
      <c r="N15" s="122" t="s">
        <v>208</v>
      </c>
      <c r="O15" s="82" t="s">
        <v>161</v>
      </c>
    </row>
    <row r="16" spans="1:15" s="65" customFormat="1" ht="27" thickTop="1" thickBot="1" x14ac:dyDescent="0.3">
      <c r="A16" s="91" t="s">
        <v>11</v>
      </c>
      <c r="B16" s="133" t="s">
        <v>231</v>
      </c>
      <c r="C16" s="132">
        <v>5.9400000000000001E-2</v>
      </c>
      <c r="D16" s="125" t="s">
        <v>14</v>
      </c>
      <c r="E16" s="109">
        <v>7.7499999999999999E-2</v>
      </c>
      <c r="F16" s="113"/>
      <c r="G16" s="117" t="s">
        <v>51</v>
      </c>
      <c r="H16" s="78">
        <v>0</v>
      </c>
      <c r="I16" s="95" t="s">
        <v>9</v>
      </c>
      <c r="J16" s="80" t="s">
        <v>47</v>
      </c>
      <c r="K16" s="82" t="s">
        <v>163</v>
      </c>
      <c r="L16" s="82" t="s">
        <v>47</v>
      </c>
      <c r="M16" s="82" t="s">
        <v>49</v>
      </c>
      <c r="N16" s="122" t="s">
        <v>209</v>
      </c>
      <c r="O16" s="82" t="s">
        <v>161</v>
      </c>
    </row>
    <row r="17" spans="1:15" s="65" customFormat="1" ht="27" thickTop="1" thickBot="1" x14ac:dyDescent="0.3">
      <c r="A17" s="91" t="s">
        <v>11</v>
      </c>
      <c r="B17" s="133" t="s">
        <v>236</v>
      </c>
      <c r="C17" s="132">
        <v>6.3399999999999998E-2</v>
      </c>
      <c r="D17" s="125" t="s">
        <v>14</v>
      </c>
      <c r="E17" s="109">
        <v>7.85E-2</v>
      </c>
      <c r="F17" s="51"/>
      <c r="G17" s="117" t="s">
        <v>52</v>
      </c>
      <c r="H17" s="78">
        <v>0</v>
      </c>
      <c r="I17" s="95" t="s">
        <v>9</v>
      </c>
      <c r="J17" s="80" t="s">
        <v>47</v>
      </c>
      <c r="K17" s="82" t="s">
        <v>163</v>
      </c>
      <c r="L17" s="82" t="s">
        <v>47</v>
      </c>
      <c r="M17" s="82" t="s">
        <v>49</v>
      </c>
      <c r="N17" s="122" t="s">
        <v>210</v>
      </c>
      <c r="O17" s="82" t="s">
        <v>161</v>
      </c>
    </row>
    <row r="18" spans="1:15" s="65" customFormat="1" ht="27" thickTop="1" thickBot="1" x14ac:dyDescent="0.3">
      <c r="A18" s="91" t="s">
        <v>11</v>
      </c>
      <c r="B18" s="133" t="s">
        <v>232</v>
      </c>
      <c r="C18" s="132">
        <v>6.54E-2</v>
      </c>
      <c r="D18" s="125" t="s">
        <v>14</v>
      </c>
      <c r="E18" s="109">
        <v>7.9100000000000004E-2</v>
      </c>
      <c r="F18" s="114"/>
      <c r="G18" s="117" t="s">
        <v>53</v>
      </c>
      <c r="H18" s="78">
        <v>0</v>
      </c>
      <c r="I18" s="95" t="s">
        <v>9</v>
      </c>
      <c r="J18" s="80" t="s">
        <v>47</v>
      </c>
      <c r="K18" s="82" t="s">
        <v>163</v>
      </c>
      <c r="L18" s="82" t="s">
        <v>47</v>
      </c>
      <c r="M18" s="82" t="s">
        <v>49</v>
      </c>
      <c r="N18" s="122" t="s">
        <v>211</v>
      </c>
      <c r="O18" s="82" t="s">
        <v>161</v>
      </c>
    </row>
    <row r="19" spans="1:15" s="65" customFormat="1" ht="27" thickTop="1" thickBot="1" x14ac:dyDescent="0.3">
      <c r="A19" s="91" t="s">
        <v>11</v>
      </c>
      <c r="B19" s="106" t="s">
        <v>233</v>
      </c>
      <c r="C19" s="132">
        <v>6.6900000000000001E-2</v>
      </c>
      <c r="D19" s="125" t="s">
        <v>14</v>
      </c>
      <c r="E19" s="109">
        <v>7.9500000000000001E-2</v>
      </c>
      <c r="F19" s="115"/>
      <c r="G19" s="117" t="s">
        <v>164</v>
      </c>
      <c r="H19" s="78">
        <v>0</v>
      </c>
      <c r="I19" s="95" t="s">
        <v>9</v>
      </c>
      <c r="J19" s="80" t="s">
        <v>47</v>
      </c>
      <c r="K19" s="82" t="s">
        <v>163</v>
      </c>
      <c r="L19" s="82" t="s">
        <v>47</v>
      </c>
      <c r="M19" s="82" t="s">
        <v>49</v>
      </c>
      <c r="N19" s="122" t="s">
        <v>212</v>
      </c>
      <c r="O19" s="82" t="s">
        <v>161</v>
      </c>
    </row>
    <row r="20" spans="1:15" s="65" customFormat="1" ht="27" thickTop="1" thickBot="1" x14ac:dyDescent="0.3">
      <c r="A20" s="91" t="s">
        <v>12</v>
      </c>
      <c r="B20" s="133" t="s">
        <v>240</v>
      </c>
      <c r="C20" s="132">
        <v>5.8400000000000001E-2</v>
      </c>
      <c r="D20" s="125" t="s">
        <v>14</v>
      </c>
      <c r="E20" s="109">
        <v>7.4300000000000005E-2</v>
      </c>
      <c r="F20" s="110"/>
      <c r="G20" s="117" t="s">
        <v>46</v>
      </c>
      <c r="H20" s="78">
        <v>0</v>
      </c>
      <c r="I20" s="95" t="s">
        <v>16</v>
      </c>
      <c r="J20" s="80" t="s">
        <v>47</v>
      </c>
      <c r="K20" s="82" t="s">
        <v>163</v>
      </c>
      <c r="L20" s="82" t="s">
        <v>47</v>
      </c>
      <c r="M20" s="82" t="s">
        <v>49</v>
      </c>
      <c r="N20" s="122" t="s">
        <v>213</v>
      </c>
      <c r="O20" s="82" t="s">
        <v>161</v>
      </c>
    </row>
    <row r="21" spans="1:15" s="65" customFormat="1" ht="27" thickTop="1" thickBot="1" x14ac:dyDescent="0.3">
      <c r="A21" s="91" t="s">
        <v>12</v>
      </c>
      <c r="B21" s="133" t="s">
        <v>241</v>
      </c>
      <c r="C21" s="132">
        <v>5.9400000000000001E-2</v>
      </c>
      <c r="D21" s="125" t="s">
        <v>14</v>
      </c>
      <c r="E21" s="109">
        <v>7.46E-2</v>
      </c>
      <c r="F21" s="110"/>
      <c r="G21" s="117" t="s">
        <v>50</v>
      </c>
      <c r="H21" s="78">
        <v>0</v>
      </c>
      <c r="I21" s="95" t="s">
        <v>16</v>
      </c>
      <c r="J21" s="80" t="s">
        <v>47</v>
      </c>
      <c r="K21" s="82" t="s">
        <v>163</v>
      </c>
      <c r="L21" s="82" t="s">
        <v>47</v>
      </c>
      <c r="M21" s="82" t="s">
        <v>49</v>
      </c>
      <c r="N21" s="122" t="s">
        <v>214</v>
      </c>
      <c r="O21" s="82" t="s">
        <v>161</v>
      </c>
    </row>
    <row r="22" spans="1:15" s="65" customFormat="1" ht="27" thickTop="1" thickBot="1" x14ac:dyDescent="0.3">
      <c r="A22" s="91" t="s">
        <v>12</v>
      </c>
      <c r="B22" s="106" t="s">
        <v>237</v>
      </c>
      <c r="C22" s="132">
        <v>6.1400000000000003E-2</v>
      </c>
      <c r="D22" s="125" t="s">
        <v>14</v>
      </c>
      <c r="E22" s="109">
        <v>7.5399999999999995E-2</v>
      </c>
      <c r="F22" s="113"/>
      <c r="G22" s="112" t="s">
        <v>51</v>
      </c>
      <c r="H22" s="78">
        <v>0</v>
      </c>
      <c r="I22" s="95" t="s">
        <v>16</v>
      </c>
      <c r="J22" s="80" t="s">
        <v>47</v>
      </c>
      <c r="K22" s="82" t="s">
        <v>163</v>
      </c>
      <c r="L22" s="82" t="s">
        <v>47</v>
      </c>
      <c r="M22" s="82" t="s">
        <v>49</v>
      </c>
      <c r="N22" s="122" t="s">
        <v>215</v>
      </c>
      <c r="O22" s="82" t="s">
        <v>161</v>
      </c>
    </row>
    <row r="23" spans="1:15" s="65" customFormat="1" ht="27" thickTop="1" thickBot="1" x14ac:dyDescent="0.3">
      <c r="A23" s="91" t="s">
        <v>12</v>
      </c>
      <c r="B23" s="106" t="s">
        <v>238</v>
      </c>
      <c r="C23" s="132">
        <v>6.54E-2</v>
      </c>
      <c r="D23" s="125" t="s">
        <v>14</v>
      </c>
      <c r="E23" s="109">
        <v>7.6999999999999999E-2</v>
      </c>
      <c r="F23" s="51"/>
      <c r="G23" s="112" t="s">
        <v>52</v>
      </c>
      <c r="H23" s="78">
        <v>0</v>
      </c>
      <c r="I23" s="95" t="s">
        <v>16</v>
      </c>
      <c r="J23" s="80" t="s">
        <v>47</v>
      </c>
      <c r="K23" s="82" t="s">
        <v>163</v>
      </c>
      <c r="L23" s="82" t="s">
        <v>47</v>
      </c>
      <c r="M23" s="82" t="s">
        <v>49</v>
      </c>
      <c r="N23" s="122" t="s">
        <v>216</v>
      </c>
      <c r="O23" s="82" t="s">
        <v>161</v>
      </c>
    </row>
    <row r="24" spans="1:15" s="65" customFormat="1" ht="27" thickTop="1" thickBot="1" x14ac:dyDescent="0.3">
      <c r="A24" s="91" t="s">
        <v>12</v>
      </c>
      <c r="B24" s="106" t="s">
        <v>239</v>
      </c>
      <c r="C24" s="132">
        <v>6.7400000000000002E-2</v>
      </c>
      <c r="D24" s="125" t="s">
        <v>14</v>
      </c>
      <c r="E24" s="109">
        <v>7.7799999999999994E-2</v>
      </c>
      <c r="F24" s="114"/>
      <c r="G24" s="112" t="s">
        <v>53</v>
      </c>
      <c r="H24" s="78">
        <v>0</v>
      </c>
      <c r="I24" s="95" t="s">
        <v>16</v>
      </c>
      <c r="J24" s="80" t="s">
        <v>47</v>
      </c>
      <c r="K24" s="82" t="s">
        <v>163</v>
      </c>
      <c r="L24" s="82" t="s">
        <v>47</v>
      </c>
      <c r="M24" s="82" t="s">
        <v>49</v>
      </c>
      <c r="N24" s="122" t="s">
        <v>217</v>
      </c>
      <c r="O24" s="82" t="s">
        <v>161</v>
      </c>
    </row>
    <row r="25" spans="1:15" s="65" customFormat="1" ht="27" thickTop="1" thickBot="1" x14ac:dyDescent="0.3">
      <c r="A25" s="91" t="s">
        <v>17</v>
      </c>
      <c r="B25" s="106" t="s">
        <v>242</v>
      </c>
      <c r="C25" s="132">
        <v>5.3400000000000003E-2</v>
      </c>
      <c r="D25" s="125" t="s">
        <v>14</v>
      </c>
      <c r="E25" s="109">
        <v>6.6500000000000004E-2</v>
      </c>
      <c r="F25" s="110"/>
      <c r="G25" s="117" t="s">
        <v>46</v>
      </c>
      <c r="H25" s="78">
        <v>0</v>
      </c>
      <c r="I25" s="95" t="s">
        <v>59</v>
      </c>
      <c r="J25" s="80" t="s">
        <v>47</v>
      </c>
      <c r="K25" s="82" t="s">
        <v>163</v>
      </c>
      <c r="L25" s="82" t="s">
        <v>47</v>
      </c>
      <c r="M25" s="82" t="s">
        <v>49</v>
      </c>
      <c r="N25" s="122" t="s">
        <v>218</v>
      </c>
      <c r="O25" s="82" t="s">
        <v>161</v>
      </c>
    </row>
    <row r="26" spans="1:15" s="65" customFormat="1" ht="27" thickTop="1" thickBot="1" x14ac:dyDescent="0.3">
      <c r="A26" s="91" t="s">
        <v>17</v>
      </c>
      <c r="B26" s="106" t="s">
        <v>243</v>
      </c>
      <c r="C26" s="132">
        <v>5.4399999999999997E-2</v>
      </c>
      <c r="D26" s="125" t="s">
        <v>14</v>
      </c>
      <c r="E26" s="109">
        <v>6.7100000000000007E-2</v>
      </c>
      <c r="F26" s="110"/>
      <c r="G26" s="117" t="s">
        <v>50</v>
      </c>
      <c r="H26" s="78">
        <v>0</v>
      </c>
      <c r="I26" s="95" t="s">
        <v>59</v>
      </c>
      <c r="J26" s="80" t="s">
        <v>47</v>
      </c>
      <c r="K26" s="82" t="s">
        <v>163</v>
      </c>
      <c r="L26" s="82" t="s">
        <v>47</v>
      </c>
      <c r="M26" s="82" t="s">
        <v>49</v>
      </c>
      <c r="N26" s="122" t="s">
        <v>219</v>
      </c>
      <c r="O26" s="82" t="s">
        <v>161</v>
      </c>
    </row>
    <row r="27" spans="1:15" s="65" customFormat="1" ht="27" thickTop="1" thickBot="1" x14ac:dyDescent="0.3">
      <c r="A27" s="91" t="s">
        <v>17</v>
      </c>
      <c r="B27" s="106" t="s">
        <v>244</v>
      </c>
      <c r="C27" s="132">
        <v>5.6399999999999999E-2</v>
      </c>
      <c r="D27" s="125" t="s">
        <v>14</v>
      </c>
      <c r="E27" s="109">
        <v>6.83E-2</v>
      </c>
      <c r="F27" s="113"/>
      <c r="G27" s="112" t="s">
        <v>51</v>
      </c>
      <c r="H27" s="78">
        <v>0</v>
      </c>
      <c r="I27" s="95" t="s">
        <v>59</v>
      </c>
      <c r="J27" s="80" t="s">
        <v>47</v>
      </c>
      <c r="K27" s="82" t="s">
        <v>163</v>
      </c>
      <c r="L27" s="82" t="s">
        <v>47</v>
      </c>
      <c r="M27" s="82" t="s">
        <v>49</v>
      </c>
      <c r="N27" s="122" t="s">
        <v>220</v>
      </c>
      <c r="O27" s="82" t="s">
        <v>161</v>
      </c>
    </row>
    <row r="28" spans="1:15" s="65" customFormat="1" ht="27" thickTop="1" thickBot="1" x14ac:dyDescent="0.3">
      <c r="A28" s="91" t="s">
        <v>17</v>
      </c>
      <c r="B28" s="106" t="s">
        <v>245</v>
      </c>
      <c r="C28" s="132">
        <v>5.74E-2</v>
      </c>
      <c r="D28" s="125" t="s">
        <v>14</v>
      </c>
      <c r="E28" s="109">
        <v>6.8900000000000003E-2</v>
      </c>
      <c r="F28" s="51"/>
      <c r="G28" s="112" t="s">
        <v>52</v>
      </c>
      <c r="H28" s="78">
        <v>0</v>
      </c>
      <c r="I28" s="95" t="s">
        <v>59</v>
      </c>
      <c r="J28" s="80" t="s">
        <v>47</v>
      </c>
      <c r="K28" s="82" t="s">
        <v>163</v>
      </c>
      <c r="L28" s="82" t="s">
        <v>47</v>
      </c>
      <c r="M28" s="82" t="s">
        <v>49</v>
      </c>
      <c r="N28" s="122" t="s">
        <v>221</v>
      </c>
      <c r="O28" s="82" t="s">
        <v>161</v>
      </c>
    </row>
    <row r="29" spans="1:15" ht="14.25" thickTop="1" thickBot="1" x14ac:dyDescent="0.25">
      <c r="A29" s="55" t="s">
        <v>179</v>
      </c>
      <c r="B29" s="116"/>
      <c r="C29" s="105"/>
      <c r="D29" s="105"/>
      <c r="E29" s="94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39.75" thickTop="1" thickBot="1" x14ac:dyDescent="0.3">
      <c r="A30" s="121" t="s">
        <v>172</v>
      </c>
      <c r="B30" s="120" t="s">
        <v>175</v>
      </c>
      <c r="C30" s="123">
        <v>7.0900000000000005E-2</v>
      </c>
      <c r="D30" s="128" t="s">
        <v>190</v>
      </c>
      <c r="E30" s="75">
        <v>7.9799999999999996E-2</v>
      </c>
      <c r="F30" s="118"/>
      <c r="G30" s="80" t="s">
        <v>176</v>
      </c>
      <c r="H30" s="78">
        <v>0</v>
      </c>
      <c r="I30" s="79" t="s">
        <v>9</v>
      </c>
      <c r="J30" s="80" t="s">
        <v>47</v>
      </c>
      <c r="K30" s="82" t="s">
        <v>182</v>
      </c>
      <c r="L30" s="81" t="s">
        <v>47</v>
      </c>
      <c r="M30" s="82" t="s">
        <v>49</v>
      </c>
      <c r="N30" s="127" t="s">
        <v>184</v>
      </c>
      <c r="O30" s="82" t="s">
        <v>48</v>
      </c>
    </row>
    <row r="31" spans="1:15" ht="39.75" thickTop="1" thickBot="1" x14ac:dyDescent="0.3">
      <c r="A31" s="121" t="s">
        <v>174</v>
      </c>
      <c r="B31" s="133" t="s">
        <v>246</v>
      </c>
      <c r="C31" s="130">
        <v>5.2400000000000002E-2</v>
      </c>
      <c r="D31" s="131" t="s">
        <v>197</v>
      </c>
      <c r="E31" s="75">
        <v>7.3499999999999996E-2</v>
      </c>
      <c r="F31" s="118"/>
      <c r="G31" s="80" t="s">
        <v>176</v>
      </c>
      <c r="H31" s="78">
        <v>0</v>
      </c>
      <c r="I31" s="79" t="s">
        <v>9</v>
      </c>
      <c r="J31" s="80" t="s">
        <v>47</v>
      </c>
      <c r="K31" s="82" t="s">
        <v>182</v>
      </c>
      <c r="L31" s="81" t="s">
        <v>47</v>
      </c>
      <c r="M31" s="82" t="s">
        <v>49</v>
      </c>
      <c r="N31" s="122" t="s">
        <v>198</v>
      </c>
      <c r="O31" s="82" t="s">
        <v>48</v>
      </c>
    </row>
    <row r="32" spans="1:15" s="65" customFormat="1" ht="27" thickTop="1" thickBot="1" x14ac:dyDescent="0.3">
      <c r="A32" s="121" t="s">
        <v>173</v>
      </c>
      <c r="B32" s="133" t="s">
        <v>247</v>
      </c>
      <c r="C32" s="132">
        <v>5.74E-2</v>
      </c>
      <c r="D32" s="125" t="s">
        <v>14</v>
      </c>
      <c r="E32" s="109">
        <v>7.6999999999999999E-2</v>
      </c>
      <c r="F32" s="119"/>
      <c r="G32" s="80" t="s">
        <v>176</v>
      </c>
      <c r="H32" s="78">
        <v>0</v>
      </c>
      <c r="I32" s="95" t="s">
        <v>9</v>
      </c>
      <c r="J32" s="80" t="s">
        <v>47</v>
      </c>
      <c r="K32" s="82" t="s">
        <v>163</v>
      </c>
      <c r="L32" s="82" t="s">
        <v>47</v>
      </c>
      <c r="M32" s="82" t="s">
        <v>49</v>
      </c>
      <c r="N32" s="122" t="s">
        <v>208</v>
      </c>
      <c r="O32" s="82" t="s">
        <v>161</v>
      </c>
    </row>
    <row r="33" spans="1:16" ht="14.25" thickTop="1" thickBot="1" x14ac:dyDescent="0.25">
      <c r="A33" s="55" t="s">
        <v>180</v>
      </c>
      <c r="B33" s="116"/>
      <c r="C33" s="124"/>
      <c r="D33" s="105"/>
      <c r="E33" s="94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6" ht="39.75" thickTop="1" thickBot="1" x14ac:dyDescent="0.3">
      <c r="A34" s="83" t="s">
        <v>65</v>
      </c>
      <c r="B34" s="120" t="s">
        <v>177</v>
      </c>
      <c r="C34" s="123">
        <v>5.8400000000000001E-2</v>
      </c>
      <c r="D34" s="129" t="s">
        <v>191</v>
      </c>
      <c r="E34" s="75">
        <v>7.1999999999999995E-2</v>
      </c>
      <c r="F34" s="51"/>
      <c r="G34" s="96" t="s">
        <v>52</v>
      </c>
      <c r="H34" s="78">
        <v>250</v>
      </c>
      <c r="I34" s="95" t="s">
        <v>59</v>
      </c>
      <c r="J34" s="95" t="s">
        <v>66</v>
      </c>
      <c r="K34" s="82" t="s">
        <v>181</v>
      </c>
      <c r="L34" s="82" t="s">
        <v>47</v>
      </c>
      <c r="M34" s="82" t="s">
        <v>49</v>
      </c>
      <c r="N34" s="127" t="s">
        <v>185</v>
      </c>
      <c r="O34" s="82" t="s">
        <v>67</v>
      </c>
    </row>
    <row r="35" spans="1:16" ht="39.75" thickTop="1" thickBot="1" x14ac:dyDescent="0.3">
      <c r="A35" s="106" t="s">
        <v>156</v>
      </c>
      <c r="B35" s="120" t="s">
        <v>178</v>
      </c>
      <c r="C35" s="123">
        <v>5.1900000000000002E-2</v>
      </c>
      <c r="D35" s="129" t="s">
        <v>189</v>
      </c>
      <c r="E35" s="75">
        <v>6.8500000000000005E-2</v>
      </c>
      <c r="F35" s="51"/>
      <c r="G35" s="96" t="s">
        <v>52</v>
      </c>
      <c r="H35" s="78">
        <v>250</v>
      </c>
      <c r="I35" s="95" t="s">
        <v>59</v>
      </c>
      <c r="J35" s="95" t="s">
        <v>66</v>
      </c>
      <c r="K35" s="82" t="s">
        <v>181</v>
      </c>
      <c r="L35" s="82" t="s">
        <v>47</v>
      </c>
      <c r="M35" s="82" t="s">
        <v>49</v>
      </c>
      <c r="N35" s="127" t="s">
        <v>186</v>
      </c>
      <c r="O35" s="82" t="s">
        <v>67</v>
      </c>
    </row>
    <row r="36" spans="1:16" s="57" customFormat="1" ht="30" customHeight="1" thickTop="1" thickBot="1" x14ac:dyDescent="0.25">
      <c r="A36" s="97" t="s">
        <v>56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6" s="48" customFormat="1" ht="14.25" thickTop="1" thickBot="1" x14ac:dyDescent="0.25">
      <c r="A37" s="139" t="s">
        <v>188</v>
      </c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s="49" customFormat="1" ht="14.25" thickTop="1" thickBot="1" x14ac:dyDescent="0.25">
      <c r="A38" s="134" t="s">
        <v>183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8"/>
    </row>
    <row r="39" spans="1:16" s="61" customFormat="1" ht="14.25" thickTop="1" thickBot="1" x14ac:dyDescent="0.25">
      <c r="A39" s="100" t="s">
        <v>68</v>
      </c>
      <c r="B39" s="10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6" s="61" customFormat="1" ht="14.25" thickTop="1" thickBot="1" x14ac:dyDescent="0.25">
      <c r="A40" s="136" t="s">
        <v>157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41"/>
    </row>
    <row r="41" spans="1:16" s="61" customFormat="1" ht="14.25" thickTop="1" thickBot="1" x14ac:dyDescent="0.25">
      <c r="A41" s="100" t="s">
        <v>158</v>
      </c>
      <c r="B41" s="10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6" s="61" customFormat="1" ht="14.25" thickTop="1" thickBot="1" x14ac:dyDescent="0.25">
      <c r="A42" s="136" t="s">
        <v>166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</row>
    <row r="43" spans="1:16" s="64" customFormat="1" ht="14.25" thickTop="1" thickBot="1" x14ac:dyDescent="0.25">
      <c r="A43" s="101" t="s">
        <v>62</v>
      </c>
      <c r="B43" s="102"/>
      <c r="C43" s="62"/>
      <c r="D43" s="62"/>
      <c r="E43" s="62"/>
      <c r="F43" s="62"/>
      <c r="G43" s="62"/>
      <c r="H43" s="62"/>
      <c r="I43" s="62"/>
      <c r="J43" s="62"/>
      <c r="K43" s="63"/>
      <c r="L43" s="62"/>
      <c r="M43" s="62"/>
      <c r="N43" s="62"/>
      <c r="O43" s="62"/>
    </row>
    <row r="44" spans="1:16" s="64" customFormat="1" ht="14.25" thickTop="1" thickBot="1" x14ac:dyDescent="0.25">
      <c r="A44" s="98" t="s">
        <v>13</v>
      </c>
      <c r="B44" s="99"/>
      <c r="C44" s="58"/>
      <c r="D44" s="58"/>
      <c r="E44" s="58"/>
      <c r="F44" s="58"/>
      <c r="G44" s="58"/>
      <c r="H44" s="58"/>
      <c r="I44" s="58"/>
      <c r="J44" s="58"/>
      <c r="K44" s="59"/>
      <c r="L44" s="58"/>
      <c r="M44" s="58"/>
      <c r="N44" s="58"/>
      <c r="O44" s="58"/>
    </row>
    <row r="45" spans="1:16" ht="30.75" hidden="1" customHeight="1" thickTop="1" thickBot="1" x14ac:dyDescent="0.25">
      <c r="A45" s="103" t="s">
        <v>148</v>
      </c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16" ht="13.5" thickTop="1" x14ac:dyDescent="0.2"/>
    <row r="47" spans="1:16" x14ac:dyDescent="0.2">
      <c r="G47" s="65" t="s">
        <v>57</v>
      </c>
    </row>
  </sheetData>
  <mergeCells count="5">
    <mergeCell ref="A1:O1"/>
    <mergeCell ref="A37:P37"/>
    <mergeCell ref="A40:P40"/>
    <mergeCell ref="A42:O42"/>
    <mergeCell ref="A38:O38"/>
  </mergeCells>
  <phoneticPr fontId="9" type="noConversion"/>
  <pageMargins left="0.15748031496062992" right="0.15748031496062992" top="0.19685039370078741" bottom="0.19685039370078741" header="0.11811023622047245" footer="0.15748031496062992"/>
  <pageSetup paperSize="9" scale="67" fitToHeight="2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9B29-F2E3-4B20-9577-4F903CACD461}">
  <sheetPr>
    <tabColor theme="5" tint="0.59999389629810485"/>
  </sheetPr>
  <dimension ref="A2:B51"/>
  <sheetViews>
    <sheetView topLeftCell="A36" workbookViewId="0">
      <selection activeCell="B49" sqref="B49"/>
    </sheetView>
  </sheetViews>
  <sheetFormatPr defaultRowHeight="12.75" x14ac:dyDescent="0.2"/>
  <cols>
    <col min="1" max="1" width="63.140625" bestFit="1" customWidth="1"/>
    <col min="2" max="2" width="95.42578125" customWidth="1"/>
  </cols>
  <sheetData>
    <row r="2" spans="1:2" ht="15" x14ac:dyDescent="0.25">
      <c r="A2" s="143" t="s">
        <v>20</v>
      </c>
      <c r="B2" s="143"/>
    </row>
    <row r="3" spans="1:2" ht="13.5" thickBot="1" x14ac:dyDescent="0.25">
      <c r="B3" s="2"/>
    </row>
    <row r="4" spans="1:2" ht="27" thickTop="1" thickBot="1" x14ac:dyDescent="0.25">
      <c r="A4" s="3" t="s">
        <v>10</v>
      </c>
      <c r="B4" s="4" t="s">
        <v>21</v>
      </c>
    </row>
    <row r="5" spans="1:2" ht="27" thickTop="1" thickBot="1" x14ac:dyDescent="0.25">
      <c r="A5" s="108" t="s">
        <v>159</v>
      </c>
      <c r="B5" s="4" t="s">
        <v>21</v>
      </c>
    </row>
    <row r="6" spans="1:2" ht="27" thickTop="1" thickBot="1" x14ac:dyDescent="0.25">
      <c r="A6" s="43" t="s">
        <v>63</v>
      </c>
      <c r="B6" s="4" t="s">
        <v>21</v>
      </c>
    </row>
    <row r="7" spans="1:2" ht="39.75" thickTop="1" thickBot="1" x14ac:dyDescent="0.25">
      <c r="A7" s="3" t="s">
        <v>15</v>
      </c>
      <c r="B7" s="4" t="s">
        <v>22</v>
      </c>
    </row>
    <row r="8" spans="1:2" ht="39.75" thickTop="1" thickBot="1" x14ac:dyDescent="0.25">
      <c r="A8" s="54" t="s">
        <v>165</v>
      </c>
      <c r="B8" s="4" t="s">
        <v>22</v>
      </c>
    </row>
    <row r="9" spans="1:2" ht="14.25" thickTop="1" thickBot="1" x14ac:dyDescent="0.25">
      <c r="A9" s="3" t="s">
        <v>11</v>
      </c>
      <c r="B9" s="4" t="s">
        <v>23</v>
      </c>
    </row>
    <row r="10" spans="1:2" ht="14.25" thickTop="1" thickBot="1" x14ac:dyDescent="0.25">
      <c r="A10" s="3" t="s">
        <v>12</v>
      </c>
      <c r="B10" s="4" t="s">
        <v>23</v>
      </c>
    </row>
    <row r="11" spans="1:2" ht="14.25" thickTop="1" thickBot="1" x14ac:dyDescent="0.25">
      <c r="A11" s="3" t="s">
        <v>17</v>
      </c>
      <c r="B11" s="4" t="s">
        <v>23</v>
      </c>
    </row>
    <row r="12" spans="1:2" ht="14.25" thickTop="1" thickBot="1" x14ac:dyDescent="0.25">
      <c r="A12" s="3" t="s">
        <v>149</v>
      </c>
      <c r="B12" s="4" t="s">
        <v>23</v>
      </c>
    </row>
    <row r="13" spans="1:2" ht="27" thickTop="1" thickBot="1" x14ac:dyDescent="0.25">
      <c r="A13" s="3" t="s">
        <v>24</v>
      </c>
      <c r="B13" s="4" t="s">
        <v>21</v>
      </c>
    </row>
    <row r="14" spans="1:2" ht="14.25" thickTop="1" thickBot="1" x14ac:dyDescent="0.25">
      <c r="A14" s="3" t="s">
        <v>25</v>
      </c>
      <c r="B14" s="4" t="s">
        <v>23</v>
      </c>
    </row>
    <row r="15" spans="1:2" ht="27" thickTop="1" thickBot="1" x14ac:dyDescent="0.25">
      <c r="A15" s="3" t="s">
        <v>69</v>
      </c>
      <c r="B15" s="4" t="s">
        <v>21</v>
      </c>
    </row>
    <row r="16" spans="1:2" ht="14.25" thickTop="1" thickBot="1" x14ac:dyDescent="0.25">
      <c r="A16" s="5" t="s">
        <v>70</v>
      </c>
      <c r="B16" s="4" t="s">
        <v>23</v>
      </c>
    </row>
    <row r="17" spans="1:2" ht="14.25" thickTop="1" thickBot="1" x14ac:dyDescent="0.25">
      <c r="A17" s="5" t="s">
        <v>71</v>
      </c>
      <c r="B17" s="4" t="s">
        <v>23</v>
      </c>
    </row>
    <row r="18" spans="1:2" ht="27" thickTop="1" thickBot="1" x14ac:dyDescent="0.25">
      <c r="A18" s="3" t="s">
        <v>140</v>
      </c>
      <c r="B18" s="4" t="s">
        <v>21</v>
      </c>
    </row>
    <row r="19" spans="1:2" ht="14.25" thickTop="1" thickBot="1" x14ac:dyDescent="0.25">
      <c r="A19" s="47" t="s">
        <v>141</v>
      </c>
      <c r="B19" s="4" t="s">
        <v>23</v>
      </c>
    </row>
    <row r="20" spans="1:2" ht="27" thickTop="1" thickBot="1" x14ac:dyDescent="0.25">
      <c r="A20" s="53" t="s">
        <v>60</v>
      </c>
      <c r="B20" s="4" t="s">
        <v>21</v>
      </c>
    </row>
    <row r="21" spans="1:2" ht="39.75" thickTop="1" thickBot="1" x14ac:dyDescent="0.25">
      <c r="A21" s="53" t="s">
        <v>61</v>
      </c>
      <c r="B21" s="4" t="s">
        <v>22</v>
      </c>
    </row>
    <row r="22" spans="1:2" ht="39.75" thickTop="1" thickBot="1" x14ac:dyDescent="0.25">
      <c r="A22" s="5" t="s">
        <v>26</v>
      </c>
      <c r="B22" s="4" t="s">
        <v>22</v>
      </c>
    </row>
    <row r="23" spans="1:2" ht="13.5" thickTop="1" x14ac:dyDescent="0.2"/>
    <row r="24" spans="1:2" ht="25.5" customHeight="1" x14ac:dyDescent="0.2"/>
    <row r="25" spans="1:2" ht="13.5" thickBot="1" x14ac:dyDescent="0.25"/>
    <row r="26" spans="1:2" ht="14.25" thickTop="1" thickBot="1" x14ac:dyDescent="0.25">
      <c r="A26" s="6" t="s">
        <v>27</v>
      </c>
      <c r="B26" s="6" t="s">
        <v>28</v>
      </c>
    </row>
    <row r="27" spans="1:2" ht="26.25" thickTop="1" x14ac:dyDescent="0.2">
      <c r="A27" s="7" t="s">
        <v>150</v>
      </c>
      <c r="B27" s="8"/>
    </row>
    <row r="28" spans="1:2" ht="26.25" customHeight="1" x14ac:dyDescent="0.2">
      <c r="A28" s="9" t="s">
        <v>36</v>
      </c>
      <c r="B28" s="9"/>
    </row>
    <row r="29" spans="1:2" ht="89.25" x14ac:dyDescent="0.2">
      <c r="A29" s="9" t="s">
        <v>151</v>
      </c>
      <c r="B29" s="10" t="s">
        <v>39</v>
      </c>
    </row>
    <row r="30" spans="1:2" x14ac:dyDescent="0.2">
      <c r="A30" s="8" t="s">
        <v>152</v>
      </c>
      <c r="B30" s="8" t="s">
        <v>29</v>
      </c>
    </row>
    <row r="31" spans="1:2" x14ac:dyDescent="0.2">
      <c r="A31" s="9" t="s">
        <v>30</v>
      </c>
      <c r="B31" s="11" t="e">
        <f>TEXT(#REF!,"0.00%"&amp;" APRC")</f>
        <v>#REF!</v>
      </c>
    </row>
    <row r="32" spans="1:2" x14ac:dyDescent="0.2">
      <c r="A32" s="8" t="s">
        <v>31</v>
      </c>
      <c r="B32" s="8" t="s">
        <v>32</v>
      </c>
    </row>
    <row r="33" spans="1:2" ht="32.25" customHeight="1" x14ac:dyDescent="0.2">
      <c r="A33" s="9" t="s">
        <v>153</v>
      </c>
      <c r="B33" s="9" t="s">
        <v>33</v>
      </c>
    </row>
    <row r="34" spans="1:2" x14ac:dyDescent="0.2">
      <c r="A34" s="8" t="s">
        <v>167</v>
      </c>
      <c r="B34" s="12" t="s">
        <v>34</v>
      </c>
    </row>
    <row r="35" spans="1:2" x14ac:dyDescent="0.2">
      <c r="A35" s="9" t="s">
        <v>168</v>
      </c>
      <c r="B35" s="9" t="s">
        <v>29</v>
      </c>
    </row>
    <row r="36" spans="1:2" ht="25.5" x14ac:dyDescent="0.2">
      <c r="A36" s="8" t="s">
        <v>169</v>
      </c>
      <c r="B36" s="13" t="s">
        <v>58</v>
      </c>
    </row>
    <row r="37" spans="1:2" ht="63.75" x14ac:dyDescent="0.2">
      <c r="A37" s="144" t="s">
        <v>170</v>
      </c>
      <c r="B37" s="10" t="s">
        <v>38</v>
      </c>
    </row>
    <row r="38" spans="1:2" ht="63.75" x14ac:dyDescent="0.2">
      <c r="A38" s="144"/>
      <c r="B38" s="10" t="s">
        <v>37</v>
      </c>
    </row>
    <row r="39" spans="1:2" ht="63.75" x14ac:dyDescent="0.2">
      <c r="A39" s="14" t="s">
        <v>171</v>
      </c>
      <c r="B39" s="15" t="s">
        <v>40</v>
      </c>
    </row>
    <row r="40" spans="1:2" ht="89.25" x14ac:dyDescent="0.2">
      <c r="A40" s="11" t="s">
        <v>160</v>
      </c>
      <c r="B40" s="10" t="s">
        <v>41</v>
      </c>
    </row>
    <row r="41" spans="1:2" x14ac:dyDescent="0.2">
      <c r="A41" s="45" t="s">
        <v>138</v>
      </c>
      <c r="B41" s="46" t="s">
        <v>139</v>
      </c>
    </row>
    <row r="42" spans="1:2" x14ac:dyDescent="0.2">
      <c r="A42" s="44" t="s">
        <v>135</v>
      </c>
      <c r="B42" s="10" t="s">
        <v>136</v>
      </c>
    </row>
    <row r="43" spans="1:2" x14ac:dyDescent="0.2">
      <c r="A43" s="107" t="s">
        <v>154</v>
      </c>
      <c r="B43" s="10" t="s">
        <v>155</v>
      </c>
    </row>
    <row r="44" spans="1:2" x14ac:dyDescent="0.2">
      <c r="A44" s="8" t="s">
        <v>137</v>
      </c>
      <c r="B44" s="16"/>
    </row>
    <row r="45" spans="1:2" x14ac:dyDescent="0.2">
      <c r="A45" s="17" t="s">
        <v>35</v>
      </c>
      <c r="B45" s="18"/>
    </row>
    <row r="46" spans="1:2" x14ac:dyDescent="0.2">
      <c r="A46" s="19" t="s">
        <v>42</v>
      </c>
      <c r="B46" s="16"/>
    </row>
    <row r="47" spans="1:2" x14ac:dyDescent="0.2">
      <c r="A47" s="17" t="s">
        <v>44</v>
      </c>
      <c r="B47" s="18"/>
    </row>
    <row r="48" spans="1:2" x14ac:dyDescent="0.2">
      <c r="A48" s="19" t="s">
        <v>43</v>
      </c>
      <c r="B48" s="16"/>
    </row>
    <row r="49" spans="1:1" x14ac:dyDescent="0.2">
      <c r="A49" s="1"/>
    </row>
    <row r="51" spans="1:1" x14ac:dyDescent="0.2">
      <c r="A51" s="1"/>
    </row>
  </sheetData>
  <mergeCells count="2">
    <mergeCell ref="A2:B2"/>
    <mergeCell ref="A37:A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B84A-33D3-4EEE-97D6-9263A3065A8F}">
  <sheetPr>
    <tabColor theme="5" tint="0.59999389629810485"/>
  </sheetPr>
  <dimension ref="A1:B28"/>
  <sheetViews>
    <sheetView workbookViewId="0">
      <selection activeCell="D3" sqref="D3"/>
    </sheetView>
  </sheetViews>
  <sheetFormatPr defaultRowHeight="12.75" x14ac:dyDescent="0.2"/>
  <cols>
    <col min="1" max="1" width="14.42578125" customWidth="1"/>
    <col min="2" max="2" width="89.140625" customWidth="1"/>
  </cols>
  <sheetData>
    <row r="1" spans="1:2" x14ac:dyDescent="0.2">
      <c r="A1" s="31" t="s">
        <v>73</v>
      </c>
      <c r="B1" s="31" t="s">
        <v>117</v>
      </c>
    </row>
    <row r="2" spans="1:2" x14ac:dyDescent="0.2">
      <c r="A2" s="32">
        <v>1</v>
      </c>
      <c r="B2" s="31" t="s">
        <v>118</v>
      </c>
    </row>
    <row r="3" spans="1:2" ht="55.5" x14ac:dyDescent="0.2">
      <c r="A3" s="32">
        <v>2</v>
      </c>
      <c r="B3" s="33" t="s">
        <v>133</v>
      </c>
    </row>
    <row r="4" spans="1:2" x14ac:dyDescent="0.2">
      <c r="A4" s="32">
        <v>3</v>
      </c>
      <c r="B4" s="33" t="s">
        <v>119</v>
      </c>
    </row>
    <row r="5" spans="1:2" x14ac:dyDescent="0.2">
      <c r="A5" s="32">
        <v>4</v>
      </c>
      <c r="B5" s="33" t="s">
        <v>120</v>
      </c>
    </row>
    <row r="6" spans="1:2" x14ac:dyDescent="0.2">
      <c r="A6" s="32">
        <v>5</v>
      </c>
      <c r="B6" s="33" t="s">
        <v>121</v>
      </c>
    </row>
    <row r="7" spans="1:2" ht="51" x14ac:dyDescent="0.2">
      <c r="A7" s="32">
        <v>6</v>
      </c>
      <c r="B7" s="33" t="s">
        <v>122</v>
      </c>
    </row>
    <row r="8" spans="1:2" ht="25.5" x14ac:dyDescent="0.2">
      <c r="A8" s="32">
        <v>7</v>
      </c>
      <c r="B8" s="33" t="s">
        <v>123</v>
      </c>
    </row>
    <row r="9" spans="1:2" ht="38.25" x14ac:dyDescent="0.2">
      <c r="A9" s="32">
        <v>8</v>
      </c>
      <c r="B9" s="33" t="s">
        <v>124</v>
      </c>
    </row>
    <row r="10" spans="1:2" ht="38.25" x14ac:dyDescent="0.2">
      <c r="A10" s="32">
        <v>9</v>
      </c>
      <c r="B10" s="33" t="s">
        <v>125</v>
      </c>
    </row>
    <row r="11" spans="1:2" ht="38.25" x14ac:dyDescent="0.2">
      <c r="A11" s="32">
        <v>10</v>
      </c>
      <c r="B11" s="33" t="s">
        <v>126</v>
      </c>
    </row>
    <row r="12" spans="1:2" x14ac:dyDescent="0.2">
      <c r="A12" s="32">
        <v>11</v>
      </c>
      <c r="B12" s="33" t="s">
        <v>127</v>
      </c>
    </row>
    <row r="13" spans="1:2" x14ac:dyDescent="0.2">
      <c r="A13" s="32">
        <v>12</v>
      </c>
      <c r="B13" s="33" t="s">
        <v>128</v>
      </c>
    </row>
    <row r="14" spans="1:2" ht="127.5" x14ac:dyDescent="0.2">
      <c r="A14" s="32">
        <v>13</v>
      </c>
      <c r="B14" s="33" t="s">
        <v>129</v>
      </c>
    </row>
    <row r="15" spans="1:2" ht="38.25" x14ac:dyDescent="0.2">
      <c r="A15" s="32">
        <v>14</v>
      </c>
      <c r="B15" s="33" t="s">
        <v>130</v>
      </c>
    </row>
    <row r="16" spans="1:2" ht="76.5" x14ac:dyDescent="0.2">
      <c r="A16" s="32">
        <v>15</v>
      </c>
      <c r="B16" s="33" t="s">
        <v>131</v>
      </c>
    </row>
    <row r="17" spans="1:2" x14ac:dyDescent="0.2">
      <c r="A17" s="32">
        <v>16</v>
      </c>
      <c r="B17" s="33" t="s">
        <v>132</v>
      </c>
    </row>
    <row r="18" spans="1:2" x14ac:dyDescent="0.2">
      <c r="B18" s="34"/>
    </row>
    <row r="20" spans="1:2" ht="15" x14ac:dyDescent="0.25">
      <c r="A20" s="145" t="s">
        <v>20</v>
      </c>
      <c r="B20" s="145"/>
    </row>
    <row r="21" spans="1:2" ht="38.25" x14ac:dyDescent="0.2">
      <c r="A21" s="35" t="s">
        <v>10</v>
      </c>
      <c r="B21" s="36" t="s">
        <v>21</v>
      </c>
    </row>
    <row r="22" spans="1:2" ht="38.25" x14ac:dyDescent="0.2">
      <c r="A22" s="37" t="s">
        <v>15</v>
      </c>
      <c r="B22" s="38" t="s">
        <v>22</v>
      </c>
    </row>
    <row r="23" spans="1:2" ht="25.5" x14ac:dyDescent="0.2">
      <c r="A23" s="39" t="s">
        <v>11</v>
      </c>
      <c r="B23" s="36" t="s">
        <v>23</v>
      </c>
    </row>
    <row r="24" spans="1:2" ht="25.5" x14ac:dyDescent="0.2">
      <c r="A24" s="40" t="s">
        <v>12</v>
      </c>
      <c r="B24" s="36" t="s">
        <v>23</v>
      </c>
    </row>
    <row r="25" spans="1:2" ht="25.5" x14ac:dyDescent="0.2">
      <c r="A25" s="40" t="s">
        <v>17</v>
      </c>
      <c r="B25" s="36" t="s">
        <v>23</v>
      </c>
    </row>
    <row r="26" spans="1:2" ht="38.25" x14ac:dyDescent="0.2">
      <c r="A26" s="40" t="s">
        <v>24</v>
      </c>
      <c r="B26" s="36" t="s">
        <v>21</v>
      </c>
    </row>
    <row r="27" spans="1:2" ht="38.25" x14ac:dyDescent="0.2">
      <c r="A27" s="41" t="s">
        <v>25</v>
      </c>
      <c r="B27" s="42" t="s">
        <v>23</v>
      </c>
    </row>
    <row r="28" spans="1:2" ht="38.25" x14ac:dyDescent="0.2">
      <c r="A28" s="35" t="s">
        <v>26</v>
      </c>
      <c r="B28" s="38" t="s">
        <v>22</v>
      </c>
    </row>
  </sheetData>
  <mergeCells count="1">
    <mergeCell ref="A20:B20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E705-7E8A-415C-B1A8-4CC2E6EB9300}">
  <sheetPr>
    <tabColor theme="5" tint="0.59999389629810485"/>
  </sheetPr>
  <dimension ref="A1:R48"/>
  <sheetViews>
    <sheetView workbookViewId="0">
      <selection activeCell="L40" sqref="L40"/>
    </sheetView>
  </sheetViews>
  <sheetFormatPr defaultRowHeight="12.75" x14ac:dyDescent="0.2"/>
  <cols>
    <col min="1" max="1" width="5.7109375" style="25" customWidth="1"/>
    <col min="3" max="3" width="18.7109375" customWidth="1"/>
    <col min="4" max="4" width="84" customWidth="1"/>
    <col min="5" max="5" width="2.85546875" customWidth="1"/>
    <col min="6" max="17" width="3.7109375" customWidth="1"/>
  </cols>
  <sheetData>
    <row r="1" spans="1:4" ht="15.75" x14ac:dyDescent="0.25">
      <c r="A1" s="20" t="s">
        <v>72</v>
      </c>
    </row>
    <row r="2" spans="1:4" x14ac:dyDescent="0.2">
      <c r="A2" s="21"/>
    </row>
    <row r="3" spans="1:4" x14ac:dyDescent="0.2">
      <c r="A3" s="22" t="s">
        <v>73</v>
      </c>
      <c r="B3" s="22" t="s">
        <v>74</v>
      </c>
      <c r="C3" s="23"/>
      <c r="D3" s="23"/>
    </row>
    <row r="4" spans="1:4" x14ac:dyDescent="0.2">
      <c r="A4" s="24">
        <v>1</v>
      </c>
      <c r="B4" s="19" t="s">
        <v>75</v>
      </c>
      <c r="C4" s="16"/>
      <c r="D4" s="16"/>
    </row>
    <row r="5" spans="1:4" x14ac:dyDescent="0.2">
      <c r="A5" s="25">
        <v>2</v>
      </c>
      <c r="B5" s="1" t="s">
        <v>76</v>
      </c>
    </row>
    <row r="6" spans="1:4" x14ac:dyDescent="0.2">
      <c r="A6" s="24">
        <v>3</v>
      </c>
      <c r="B6" s="19" t="s">
        <v>77</v>
      </c>
      <c r="C6" s="16"/>
      <c r="D6" s="16"/>
    </row>
    <row r="7" spans="1:4" x14ac:dyDescent="0.2">
      <c r="A7" s="25">
        <v>4</v>
      </c>
      <c r="B7" s="1" t="s">
        <v>78</v>
      </c>
    </row>
    <row r="8" spans="1:4" x14ac:dyDescent="0.2">
      <c r="A8" s="24">
        <v>5</v>
      </c>
      <c r="B8" s="19" t="s">
        <v>79</v>
      </c>
      <c r="C8" s="16"/>
      <c r="D8" s="16"/>
    </row>
    <row r="9" spans="1:4" x14ac:dyDescent="0.2">
      <c r="A9" s="25">
        <v>6</v>
      </c>
      <c r="B9" s="1" t="s">
        <v>80</v>
      </c>
    </row>
    <row r="10" spans="1:4" x14ac:dyDescent="0.2">
      <c r="A10" s="24">
        <v>7</v>
      </c>
      <c r="B10" s="19" t="s">
        <v>143</v>
      </c>
      <c r="C10" s="16"/>
      <c r="D10" s="16"/>
    </row>
    <row r="11" spans="1:4" x14ac:dyDescent="0.2">
      <c r="A11" s="25">
        <v>8</v>
      </c>
      <c r="B11" s="1" t="s">
        <v>81</v>
      </c>
    </row>
    <row r="12" spans="1:4" x14ac:dyDescent="0.2">
      <c r="A12" s="24">
        <v>9</v>
      </c>
      <c r="B12" s="19" t="s">
        <v>82</v>
      </c>
      <c r="C12" s="16"/>
      <c r="D12" s="16"/>
    </row>
    <row r="13" spans="1:4" x14ac:dyDescent="0.2">
      <c r="A13" s="25">
        <v>10</v>
      </c>
      <c r="B13" s="1" t="s">
        <v>83</v>
      </c>
    </row>
    <row r="14" spans="1:4" ht="15.75" customHeight="1" x14ac:dyDescent="0.2">
      <c r="C14" t="e">
        <f>IF(#REF!="2 years","24",IF(#REF!="3 years","36",IF(#REF!="5 years","60")))</f>
        <v>#REF!</v>
      </c>
      <c r="D14" s="1" t="s">
        <v>84</v>
      </c>
    </row>
    <row r="15" spans="1:4" x14ac:dyDescent="0.2">
      <c r="A15" s="24">
        <v>11</v>
      </c>
      <c r="B15" s="19" t="s">
        <v>85</v>
      </c>
      <c r="C15" s="16"/>
      <c r="D15" s="16"/>
    </row>
    <row r="16" spans="1:4" x14ac:dyDescent="0.2">
      <c r="A16" s="25">
        <v>12</v>
      </c>
      <c r="B16" s="1" t="s">
        <v>86</v>
      </c>
    </row>
    <row r="17" spans="1:4" x14ac:dyDescent="0.2">
      <c r="A17" s="24">
        <v>13</v>
      </c>
      <c r="B17" s="19" t="s">
        <v>87</v>
      </c>
      <c r="C17" s="16"/>
      <c r="D17" s="16"/>
    </row>
    <row r="18" spans="1:4" x14ac:dyDescent="0.2">
      <c r="A18" s="24">
        <v>14</v>
      </c>
      <c r="B18" s="19" t="s">
        <v>146</v>
      </c>
      <c r="C18" s="16"/>
      <c r="D18" s="16"/>
    </row>
    <row r="19" spans="1:4" x14ac:dyDescent="0.2">
      <c r="A19" s="25">
        <v>15</v>
      </c>
      <c r="B19" s="1" t="s">
        <v>134</v>
      </c>
    </row>
    <row r="20" spans="1:4" x14ac:dyDescent="0.2">
      <c r="A20" s="24">
        <v>16</v>
      </c>
      <c r="B20" s="19" t="s">
        <v>88</v>
      </c>
      <c r="C20" s="16"/>
      <c r="D20" s="16"/>
    </row>
    <row r="21" spans="1:4" x14ac:dyDescent="0.2">
      <c r="A21" s="25">
        <v>17</v>
      </c>
      <c r="B21" s="1" t="s">
        <v>89</v>
      </c>
    </row>
    <row r="22" spans="1:4" x14ac:dyDescent="0.2">
      <c r="A22" s="24">
        <v>18</v>
      </c>
      <c r="B22" s="19" t="s">
        <v>90</v>
      </c>
      <c r="C22" s="16"/>
      <c r="D22" s="16"/>
    </row>
    <row r="23" spans="1:4" x14ac:dyDescent="0.2">
      <c r="A23" s="24"/>
      <c r="B23" s="16"/>
      <c r="C23" s="19" t="s">
        <v>91</v>
      </c>
      <c r="D23" s="19" t="s">
        <v>92</v>
      </c>
    </row>
    <row r="24" spans="1:4" x14ac:dyDescent="0.2">
      <c r="A24" s="24"/>
      <c r="B24" s="16"/>
      <c r="C24" s="19" t="s">
        <v>93</v>
      </c>
      <c r="D24" s="19" t="s">
        <v>94</v>
      </c>
    </row>
    <row r="25" spans="1:4" x14ac:dyDescent="0.2">
      <c r="A25" s="25">
        <v>19</v>
      </c>
      <c r="B25" s="1" t="s">
        <v>95</v>
      </c>
    </row>
    <row r="26" spans="1:4" x14ac:dyDescent="0.2">
      <c r="A26" s="24">
        <v>20</v>
      </c>
      <c r="B26" s="19" t="s">
        <v>147</v>
      </c>
      <c r="C26" s="16"/>
      <c r="D26" s="16"/>
    </row>
    <row r="27" spans="1:4" x14ac:dyDescent="0.2">
      <c r="A27" s="24"/>
      <c r="B27" s="16"/>
      <c r="C27" s="19" t="s">
        <v>91</v>
      </c>
      <c r="D27" s="19" t="s">
        <v>96</v>
      </c>
    </row>
    <row r="28" spans="1:4" x14ac:dyDescent="0.2">
      <c r="A28" s="24"/>
      <c r="B28" s="16"/>
      <c r="C28" s="19" t="s">
        <v>93</v>
      </c>
      <c r="D28" s="19" t="s">
        <v>97</v>
      </c>
    </row>
    <row r="29" spans="1:4" x14ac:dyDescent="0.2">
      <c r="A29" s="25">
        <v>21</v>
      </c>
      <c r="B29" s="1" t="s">
        <v>98</v>
      </c>
    </row>
    <row r="30" spans="1:4" x14ac:dyDescent="0.2">
      <c r="A30" s="24">
        <v>22</v>
      </c>
      <c r="B30" s="19" t="s">
        <v>99</v>
      </c>
      <c r="C30" s="16"/>
      <c r="D30" s="16"/>
    </row>
    <row r="31" spans="1:4" x14ac:dyDescent="0.2">
      <c r="A31" s="25">
        <v>23</v>
      </c>
      <c r="B31" s="1" t="s">
        <v>100</v>
      </c>
    </row>
    <row r="32" spans="1:4" x14ac:dyDescent="0.2">
      <c r="A32" s="24">
        <v>24</v>
      </c>
      <c r="B32" s="19" t="s">
        <v>101</v>
      </c>
      <c r="C32" s="16"/>
      <c r="D32" s="16"/>
    </row>
    <row r="33" spans="1:18" x14ac:dyDescent="0.2">
      <c r="A33" s="24"/>
      <c r="B33" s="19" t="s">
        <v>144</v>
      </c>
      <c r="C33" s="16"/>
      <c r="D33" s="16"/>
    </row>
    <row r="34" spans="1:18" ht="25.5" x14ac:dyDescent="0.2">
      <c r="A34" s="24"/>
      <c r="B34" s="26" t="s">
        <v>102</v>
      </c>
      <c r="C34" s="19" t="s">
        <v>103</v>
      </c>
      <c r="D34" s="27" t="s">
        <v>21</v>
      </c>
    </row>
    <row r="35" spans="1:18" ht="38.25" x14ac:dyDescent="0.2">
      <c r="A35" s="24"/>
      <c r="B35" s="26" t="s">
        <v>102</v>
      </c>
      <c r="C35" s="19" t="s">
        <v>104</v>
      </c>
      <c r="D35" s="27" t="s">
        <v>22</v>
      </c>
    </row>
    <row r="36" spans="1:18" ht="25.5" x14ac:dyDescent="0.2">
      <c r="A36" s="24"/>
      <c r="B36" s="26" t="s">
        <v>14</v>
      </c>
      <c r="C36" s="19" t="s">
        <v>105</v>
      </c>
      <c r="D36" s="27" t="s">
        <v>23</v>
      </c>
    </row>
    <row r="37" spans="1:18" x14ac:dyDescent="0.2">
      <c r="A37" s="24"/>
      <c r="B37" s="29" t="s">
        <v>145</v>
      </c>
      <c r="C37" s="19"/>
      <c r="D37" s="27"/>
    </row>
    <row r="38" spans="1:18" x14ac:dyDescent="0.2">
      <c r="A38" s="25">
        <v>25</v>
      </c>
      <c r="B38" s="28" t="s">
        <v>106</v>
      </c>
    </row>
    <row r="39" spans="1:18" x14ac:dyDescent="0.2">
      <c r="A39" s="24">
        <v>26</v>
      </c>
      <c r="B39" s="29" t="s">
        <v>107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2">
      <c r="A40" s="19" t="s">
        <v>108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x14ac:dyDescent="0.2">
      <c r="A41" s="16" t="s">
        <v>3</v>
      </c>
      <c r="B41" s="16" t="s">
        <v>109</v>
      </c>
      <c r="C41" s="16"/>
      <c r="D41" s="16" t="s">
        <v>0</v>
      </c>
      <c r="E41" s="16" t="s">
        <v>1</v>
      </c>
      <c r="F41" s="16" t="s">
        <v>110</v>
      </c>
      <c r="G41" s="16" t="s">
        <v>111</v>
      </c>
      <c r="H41" s="16" t="s">
        <v>8</v>
      </c>
      <c r="I41" s="16" t="s">
        <v>112</v>
      </c>
      <c r="J41" s="16" t="s">
        <v>6</v>
      </c>
      <c r="K41" s="16" t="s">
        <v>113</v>
      </c>
      <c r="L41" s="16" t="s">
        <v>114</v>
      </c>
      <c r="M41" s="16" t="s">
        <v>7</v>
      </c>
      <c r="N41" s="16" t="s">
        <v>115</v>
      </c>
      <c r="O41" s="16" t="s">
        <v>19</v>
      </c>
      <c r="P41" s="16"/>
      <c r="Q41" s="16"/>
      <c r="R41" s="16"/>
    </row>
    <row r="42" spans="1:18" x14ac:dyDescent="0.2">
      <c r="A42" s="25">
        <v>27</v>
      </c>
      <c r="B42" s="28" t="s">
        <v>116</v>
      </c>
    </row>
    <row r="43" spans="1:18" x14ac:dyDescent="0.2">
      <c r="B43" s="30"/>
    </row>
    <row r="44" spans="1:18" x14ac:dyDescent="0.2">
      <c r="B44" s="30"/>
    </row>
    <row r="45" spans="1:18" x14ac:dyDescent="0.2">
      <c r="B45" s="30"/>
    </row>
    <row r="46" spans="1:18" x14ac:dyDescent="0.2">
      <c r="B46" s="30"/>
    </row>
    <row r="47" spans="1:18" x14ac:dyDescent="0.2">
      <c r="B47" s="30"/>
    </row>
    <row r="48" spans="1:18" x14ac:dyDescent="0.2">
      <c r="B48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Existing Customers</vt:lpstr>
      <vt:lpstr>webcsv</vt:lpstr>
      <vt:lpstr>ps csv</vt:lpstr>
      <vt:lpstr>broker csv</vt:lpstr>
      <vt:lpstr>'Existing Customers'!Print_Area</vt:lpstr>
    </vt:vector>
  </TitlesOfParts>
  <Company>The Royal Bank of Scotland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verspoj</dc:creator>
  <cp:lastModifiedBy>David Andrews</cp:lastModifiedBy>
  <cp:lastPrinted>2023-06-02T15:54:55Z</cp:lastPrinted>
  <dcterms:created xsi:type="dcterms:W3CDTF">2005-12-20T13:18:44Z</dcterms:created>
  <dcterms:modified xsi:type="dcterms:W3CDTF">2023-06-22T14:48:51Z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93f345f9-265b-4a69-9ba2-89bb57d5871d_Enabled">
    <vt:lpwstr>true</vt:lpwstr>
  </property>
  <property fmtid="{D5CDD505-2E9C-101B-9397-08002B2CF9AE}" pid="4" name="MSIP_Label_93f345f9-265b-4a69-9ba2-89bb57d5871d_SetDate">
    <vt:lpwstr>2023-01-26T17:32:45Z</vt:lpwstr>
  </property>
  <property fmtid="{D5CDD505-2E9C-101B-9397-08002B2CF9AE}" pid="5" name="MSIP_Label_93f345f9-265b-4a69-9ba2-89bb57d5871d_Method">
    <vt:lpwstr>Privileged</vt:lpwstr>
  </property>
  <property fmtid="{D5CDD505-2E9C-101B-9397-08002B2CF9AE}" pid="6" name="MSIP_Label_93f345f9-265b-4a69-9ba2-89bb57d5871d_Name">
    <vt:lpwstr>Green - PBS General</vt:lpwstr>
  </property>
  <property fmtid="{D5CDD505-2E9C-101B-9397-08002B2CF9AE}" pid="7" name="MSIP_Label_93f345f9-265b-4a69-9ba2-89bb57d5871d_SiteId">
    <vt:lpwstr>c2ba4bf2-0cff-48c6-b18c-d2361e254432</vt:lpwstr>
  </property>
  <property fmtid="{D5CDD505-2E9C-101B-9397-08002B2CF9AE}" pid="8" name="MSIP_Label_93f345f9-265b-4a69-9ba2-89bb57d5871d_ActionId">
    <vt:lpwstr>2c407ebd-db0e-4d9e-a574-98aa347abeb5</vt:lpwstr>
  </property>
  <property fmtid="{D5CDD505-2E9C-101B-9397-08002B2CF9AE}" pid="9" name="MSIP_Label_93f345f9-265b-4a69-9ba2-89bb57d5871d_ContentBits">
    <vt:lpwstr>0</vt:lpwstr>
  </property>
</Properties>
</file>